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5360" windowHeight="816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D54" i="1"/>
  <c r="I54"/>
  <c r="I78"/>
  <c r="I103"/>
  <c r="I65"/>
  <c r="K65"/>
  <c r="I122"/>
  <c r="K110"/>
  <c r="I110"/>
  <c r="I106"/>
  <c r="H106"/>
  <c r="D106"/>
  <c r="I99"/>
  <c r="K99"/>
  <c r="H95"/>
  <c r="I95"/>
  <c r="I90"/>
  <c r="K78"/>
  <c r="K72"/>
  <c r="I72"/>
  <c r="H68"/>
  <c r="I68"/>
  <c r="J68"/>
  <c r="D62"/>
  <c r="I59"/>
  <c r="K59"/>
  <c r="D59"/>
  <c r="I47"/>
  <c r="D47"/>
  <c r="I40"/>
  <c r="I31" l="1"/>
  <c r="D95" l="1"/>
  <c r="D110"/>
  <c r="D31"/>
  <c r="D99"/>
  <c r="H90"/>
  <c r="H78"/>
  <c r="H59"/>
  <c r="H47"/>
  <c r="D40"/>
  <c r="H31"/>
  <c r="I113" l="1"/>
  <c r="H110"/>
  <c r="H103"/>
  <c r="D103"/>
  <c r="D90"/>
  <c r="D78"/>
  <c r="H72"/>
  <c r="D72"/>
  <c r="H54"/>
</calcChain>
</file>

<file path=xl/sharedStrings.xml><?xml version="1.0" encoding="utf-8"?>
<sst xmlns="http://schemas.openxmlformats.org/spreadsheetml/2006/main" count="295" uniqueCount="262">
  <si>
    <t>ООО "Петербург газ"</t>
  </si>
  <si>
    <t>статья</t>
  </si>
  <si>
    <t>1.1.</t>
  </si>
  <si>
    <t>1.2.</t>
  </si>
  <si>
    <t>1.3.</t>
  </si>
  <si>
    <t>1.4.</t>
  </si>
  <si>
    <t>1.5.</t>
  </si>
  <si>
    <t>1.6.</t>
  </si>
  <si>
    <t>1.7.</t>
  </si>
  <si>
    <t>1.8.</t>
  </si>
  <si>
    <t>1.9.</t>
  </si>
  <si>
    <t>основание</t>
  </si>
  <si>
    <t>2.1.</t>
  </si>
  <si>
    <t>2.2.</t>
  </si>
  <si>
    <t>9.1.</t>
  </si>
  <si>
    <t>тр. Дог</t>
  </si>
  <si>
    <t>тр.дог</t>
  </si>
  <si>
    <t>1.10.</t>
  </si>
  <si>
    <t xml:space="preserve"> </t>
  </si>
  <si>
    <t>налог на фот</t>
  </si>
  <si>
    <t>3.1.</t>
  </si>
  <si>
    <t>27.1%</t>
  </si>
  <si>
    <t>3.2.</t>
  </si>
  <si>
    <t>4.1.</t>
  </si>
  <si>
    <t>4.2.</t>
  </si>
  <si>
    <t>1.8.1.</t>
  </si>
  <si>
    <t>1.8.2.</t>
  </si>
  <si>
    <t>7.1.</t>
  </si>
  <si>
    <t>Организация  
вид услуги</t>
  </si>
  <si>
    <t>ООО " Станция профдезинсекции"
дезинсекция и дератизация</t>
  </si>
  <si>
    <t>1.11.</t>
  </si>
  <si>
    <t>Хозяйственные расходы</t>
  </si>
  <si>
    <t>сбербанк</t>
  </si>
  <si>
    <t>ООО "ПАКТ"</t>
  </si>
  <si>
    <t>30.2%</t>
  </si>
  <si>
    <t>Юридическое обслуживание
ООО "Фемида</t>
  </si>
  <si>
    <t>Зам. сопр. Изол. 1 раз в 3 года
ООО "ВОЛьТ -СПб"</t>
  </si>
  <si>
    <t>договор
№07/14 
от 31.12.2014</t>
  </si>
  <si>
    <t>договор 
№89 
от 21.09.14</t>
  </si>
  <si>
    <t>договор№ 3
от 16.02.15</t>
  </si>
  <si>
    <t>договор
№ Л54
от 11.06.15</t>
  </si>
  <si>
    <t xml:space="preserve"> договор №
001/о/2009 
от 01.03.2009 г</t>
  </si>
  <si>
    <t>дог. №1091
от 01.01.11</t>
  </si>
  <si>
    <t>дог. №78
 от 01.05.08</t>
  </si>
  <si>
    <t>дог.№б/н от
01.08.08</t>
  </si>
  <si>
    <t>дог.№ 0130
от01.01.15</t>
  </si>
  <si>
    <t>дог. 
№3ВД00283
от 01.01.10</t>
  </si>
  <si>
    <t>расчет по
 тарифу</t>
  </si>
  <si>
    <t>договор
№115/15/ТО  от 12.05.15</t>
  </si>
  <si>
    <t>1.12.</t>
  </si>
  <si>
    <t>ООО "Санкт-Петербургские 
компьютерные сети"</t>
  </si>
  <si>
    <t xml:space="preserve">договор №12191 от 01.01.2008
</t>
  </si>
  <si>
    <t>догю№301-Д/15 от 31.03.15</t>
  </si>
  <si>
    <t>ЖСК № 130</t>
  </si>
  <si>
    <t>.ЗАО "Водоканал"  
Центр измерения.
(Техническое обслуживание водомерных узлов)</t>
  </si>
  <si>
    <t>ЖСК №130</t>
  </si>
  <si>
    <t>ООО "Четвертый трест"  техническ. Обслуживаение общедомовых инженерных сетей</t>
  </si>
  <si>
    <t>ЖСК №130
 дог. Подряда с Покачаловой В.Ф</t>
  </si>
  <si>
    <t>дог№0124
 от01.01.14</t>
  </si>
  <si>
    <t>1 раз в год</t>
  </si>
  <si>
    <t>по стоимости 
определяемой 
договором</t>
  </si>
  <si>
    <t>Содержание общего имущества в многоквартирном доме</t>
  </si>
  <si>
    <t xml:space="preserve">        РАСХОДЫ</t>
  </si>
  <si>
    <t xml:space="preserve">план
 расхода
</t>
  </si>
  <si>
    <t>ПРИМЕЧАНИЯ</t>
  </si>
  <si>
    <t>2.</t>
  </si>
  <si>
    <t xml:space="preserve">фактиче-ский
 Расход  
</t>
  </si>
  <si>
    <t xml:space="preserve">                    </t>
  </si>
  <si>
    <t xml:space="preserve">                                                                         Тех .Обслуживание и диспетчеризация лифтов </t>
  </si>
  <si>
    <t>8.</t>
  </si>
  <si>
    <t>10.</t>
  </si>
  <si>
    <r>
      <t xml:space="preserve">         </t>
    </r>
    <r>
      <rPr>
        <b/>
        <sz val="14"/>
        <color theme="1"/>
        <rFont val="Calibri"/>
        <family val="2"/>
        <charset val="204"/>
        <scheme val="minor"/>
      </rPr>
      <t xml:space="preserve">                                                                                     Ресурсо-снабжающие организации</t>
    </r>
  </si>
  <si>
    <t>10.1.</t>
  </si>
  <si>
    <t xml:space="preserve">ГУП РСВО    РАДИО </t>
  </si>
  <si>
    <t>ОБСЛУЖИВАНИЕ  И предоставление АБОНЕНТСКОЙ ЛИНИИ ДОСТАВКИ СИГНАЛОВ 21 ТЕЛЕПРОГРАММЫ</t>
  </si>
  <si>
    <r>
      <t xml:space="preserve">                  </t>
    </r>
    <r>
      <rPr>
        <b/>
        <sz val="11"/>
        <color theme="1"/>
        <rFont val="Calibri"/>
        <family val="2"/>
        <charset val="204"/>
        <scheme val="minor"/>
      </rPr>
      <t xml:space="preserve">                                                                   УСЛУГИ ВЫЧИСЛИТЕЛЬНОГО ЦЕНТРА</t>
    </r>
  </si>
  <si>
    <r>
      <t xml:space="preserve">         </t>
    </r>
    <r>
      <rPr>
        <b/>
        <sz val="11"/>
        <color theme="1"/>
        <rFont val="Calibri"/>
        <family val="2"/>
        <charset val="204"/>
        <scheme val="minor"/>
      </rPr>
      <t xml:space="preserve">                                                                                 БАНКОВСКОЕ ОБСЛУЖИВАНИЕ  ЖСК</t>
    </r>
  </si>
  <si>
    <t>ИТОГО</t>
  </si>
  <si>
    <t xml:space="preserve">             ДОХОДЫ</t>
  </si>
  <si>
    <t xml:space="preserve">                                            Текущий ремонт общего имущества                                    </t>
  </si>
  <si>
    <t xml:space="preserve">        Уборка и санитарно-гигиеническая  очистка участка земельного участка                        </t>
  </si>
  <si>
    <r>
      <t xml:space="preserve">                                                                                                 </t>
    </r>
    <r>
      <rPr>
        <b/>
        <sz val="14"/>
        <color theme="1"/>
        <rFont val="Calibri"/>
        <family val="2"/>
        <charset val="204"/>
        <scheme val="minor"/>
      </rPr>
      <t xml:space="preserve"> Очистка мусоропровода</t>
    </r>
  </si>
  <si>
    <r>
      <t xml:space="preserve">                 </t>
    </r>
    <r>
      <rPr>
        <b/>
        <sz val="14"/>
        <color theme="1"/>
        <rFont val="Calibri"/>
        <family val="2"/>
        <charset val="204"/>
        <scheme val="minor"/>
      </rPr>
      <t xml:space="preserve"> Эксплуатация    коллективных(общедомовых)     ПРИБОРОВ УЧЕТА</t>
    </r>
  </si>
  <si>
    <r>
      <t xml:space="preserve">    </t>
    </r>
    <r>
      <rPr>
        <b/>
        <sz val="11"/>
        <color theme="1"/>
        <rFont val="Calibri"/>
        <family val="2"/>
        <charset val="204"/>
        <scheme val="minor"/>
      </rPr>
      <t xml:space="preserve">                                          </t>
    </r>
    <r>
      <rPr>
        <b/>
        <sz val="14"/>
        <color theme="1"/>
        <rFont val="Calibri"/>
        <family val="2"/>
        <charset val="204"/>
        <scheme val="minor"/>
      </rPr>
      <t>Содержание и текущий ремонт внутридомовых    ГАЗОВЫХ СЕТЕЙ</t>
    </r>
  </si>
  <si>
    <t>расчет  затрат по 
заключеным
договорм</t>
  </si>
  <si>
    <t>один раз в течении года</t>
  </si>
  <si>
    <t>1 раз в 3 года</t>
  </si>
  <si>
    <t>по кол-ву контейнеров при стоимости 345 р. За
 1 м.куб</t>
  </si>
  <si>
    <t>дог.от 
04.04.2015</t>
  </si>
  <si>
    <t>ВТБ</t>
  </si>
  <si>
    <t>2% от 
оборота</t>
  </si>
  <si>
    <t>РОСТЕЛЕКОМ
  (телефон)</t>
  </si>
  <si>
    <t xml:space="preserve"> Вывоз бытовых отходов из помещений мусоросборников внутридомовых мусоропроводов
ЗАО "СПЕЦТРАНС ЖСК"
</t>
  </si>
  <si>
    <t>ООО "Даль" обсл.оборудования и системы пожаротушения
 водопровода</t>
  </si>
  <si>
    <t>Вывоз КГО с контейнерной площадки по адресу: тореза 24  ("ПУХТО")
Ф.Л. Антонов Б.Д.</t>
  </si>
  <si>
    <t>Уборка МОП в МКД (коридоры, холы)</t>
  </si>
  <si>
    <t>Очистка вентияционных каналов ООО" Спецавтоматика"</t>
  </si>
  <si>
    <t>Контроль и учет расхода ХВ и ГВ , контроль  сроков поверки , замены индивидуальных приборов учета расхода ХВ и ГВ уведомление собств. о поверке ,замене.</t>
  </si>
  <si>
    <t>6 дог.  Подряда
 С Покача
ловой В.Ф</t>
  </si>
  <si>
    <t>1.10.1.</t>
  </si>
  <si>
    <t>1.10.2.</t>
  </si>
  <si>
    <t>ЛИСт 1</t>
  </si>
  <si>
    <t>факт.
перерасх.остаток
экономия</t>
  </si>
  <si>
    <t xml:space="preserve"> ЗАО "Коне лифтс" Техническое 
обслуживание лифтов</t>
  </si>
  <si>
    <t>переплата Задолж.
По договорам</t>
  </si>
  <si>
    <t>Согласно формуле  по тарифу</t>
  </si>
  <si>
    <t>ФЗП бухгалтера</t>
  </si>
  <si>
    <t>ФЗП уборщицы</t>
  </si>
  <si>
    <t>Налог на ФЗП</t>
  </si>
  <si>
    <t xml:space="preserve">дворник ФЗП </t>
  </si>
  <si>
    <t>Начисл. На ФЗП</t>
  </si>
  <si>
    <t>налог с ФЗП ауп</t>
  </si>
  <si>
    <t>по пока-
заниям</t>
  </si>
  <si>
    <t>11.</t>
  </si>
  <si>
    <t>11.1.</t>
  </si>
  <si>
    <t>12.</t>
  </si>
  <si>
    <t>12.1.</t>
  </si>
  <si>
    <t>12.2.</t>
  </si>
  <si>
    <t>договор
.№В02381</t>
  </si>
  <si>
    <t>59.30х119
х6 мес</t>
  </si>
  <si>
    <t>дог №01-54404/12-Н от 15.04.1998</t>
  </si>
  <si>
    <t>дог 1868.036.1
от 01.02.2003</t>
  </si>
  <si>
    <t>дог№45559
от 27.11.2008</t>
  </si>
  <si>
    <t>дог13/1648
от 01.041.1998</t>
  </si>
  <si>
    <t xml:space="preserve">                                        </t>
  </si>
  <si>
    <t xml:space="preserve">Мат-ные
отчеты </t>
  </si>
  <si>
    <t>13.1.</t>
  </si>
  <si>
    <t>ЗАО 
"ТЕПЛОЭНЕРГОИЗМЕРЕНИЯ"услуги по обслуживанию куутэ
Теплового центра</t>
  </si>
  <si>
    <r>
      <t xml:space="preserve">                                                                        </t>
    </r>
    <r>
      <rPr>
        <b/>
        <sz val="12"/>
        <color theme="1"/>
        <rFont val="Calibri"/>
        <family val="2"/>
        <charset val="204"/>
        <scheme val="minor"/>
      </rPr>
      <t xml:space="preserve">  Техническое обслуживание  водомерных узлов</t>
    </r>
  </si>
  <si>
    <t>9.</t>
  </si>
  <si>
    <t>10,2.</t>
  </si>
  <si>
    <t>11.3.</t>
  </si>
  <si>
    <t>11.4.</t>
  </si>
  <si>
    <t>11.5.</t>
  </si>
  <si>
    <t>11.6.</t>
  </si>
  <si>
    <t>Техническая диагностика лифтов
ООО" ТЦ ЛИКОН"</t>
  </si>
  <si>
    <t xml:space="preserve">  ООО "СМУ -33" аварийная сигнализация лифтов
АД-3</t>
  </si>
  <si>
    <r>
      <t xml:space="preserve">                                                           </t>
    </r>
    <r>
      <rPr>
        <b/>
        <sz val="14"/>
        <color theme="1"/>
        <rFont val="Calibri"/>
        <family val="2"/>
        <charset val="204"/>
        <scheme val="minor"/>
      </rPr>
      <t xml:space="preserve">  Административно Управленческие расходы   (АУР)</t>
    </r>
    <r>
      <rPr>
        <sz val="11"/>
        <color theme="1"/>
        <rFont val="Calibri"/>
        <family val="2"/>
        <charset val="204"/>
        <scheme val="minor"/>
      </rPr>
      <t xml:space="preserve">                                                                                                       </t>
    </r>
  </si>
  <si>
    <t>12.3.</t>
  </si>
  <si>
    <t>13.</t>
  </si>
  <si>
    <t>14.</t>
  </si>
  <si>
    <t>14.1.</t>
  </si>
  <si>
    <t>15.</t>
  </si>
  <si>
    <t>16.</t>
  </si>
  <si>
    <t>17.1.</t>
  </si>
  <si>
    <t>17.</t>
  </si>
  <si>
    <t>16.1.</t>
  </si>
  <si>
    <t>16.2.</t>
  </si>
  <si>
    <t>Налог на землю  2015 года</t>
  </si>
  <si>
    <t>дог№ 1100
041440 от
10.04.2015</t>
  </si>
  <si>
    <t>х/в  ГУП"Водоканал" водоснабжение и  водоотведение ХВ и ГВ</t>
  </si>
  <si>
    <t>водоснабжение  Горячего водоснабжения отопление 
ТЭК СПБ</t>
  </si>
  <si>
    <t>Петербургская Сбытовая 
Компания Электроснабжение МОП</t>
  </si>
  <si>
    <t>18.500Х12мес</t>
  </si>
  <si>
    <t>3005,54Х4</t>
  </si>
  <si>
    <t>1.7.1.</t>
  </si>
  <si>
    <t>по обьему в м. Куб.  
согласно
 актов</t>
  </si>
  <si>
    <t>дог.подр.
Антонов Б.Д..</t>
  </si>
  <si>
    <t>налог на фот 
Антонова Б.Д</t>
  </si>
  <si>
    <t>труд. Дог. 
№1-дв/16
от 29.01.16</t>
  </si>
  <si>
    <t xml:space="preserve">
ЖСК № 130   по трудовому договору              ФЗП уборщицы</t>
  </si>
  <si>
    <t>5.08х6602.4  х12 мес</t>
  </si>
  <si>
    <t>Стоимость ззапорной Арматуры и
стояков    
ООО "Четвертый трест"</t>
  </si>
  <si>
    <t>замена регулятора
 давления  от себя</t>
  </si>
  <si>
    <t>2.3.</t>
  </si>
  <si>
    <t>2.5.</t>
  </si>
  <si>
    <t>2.6.</t>
  </si>
  <si>
    <t xml:space="preserve">59.30х119х12 </t>
  </si>
  <si>
    <t>13.2.</t>
  </si>
  <si>
    <t>5.1.</t>
  </si>
  <si>
    <t>2975,00х12мес</t>
  </si>
  <si>
    <t>2603,76х12мес</t>
  </si>
  <si>
    <t>2000х12мес.</t>
  </si>
  <si>
    <t>накопление для
 замены приборов
 учета</t>
  </si>
  <si>
    <t>7.                                                                                     Ослуживание КУУТЭ теплового центра</t>
  </si>
  <si>
    <t>8.1.</t>
  </si>
  <si>
    <t>0,40х6602.4х12</t>
  </si>
  <si>
    <t>0,56х6602,4
х12 мес.</t>
  </si>
  <si>
    <r>
      <rPr>
        <sz val="10"/>
        <color theme="1"/>
        <rFont val="Calibri"/>
        <family val="2"/>
        <charset val="204"/>
        <scheme val="minor"/>
      </rPr>
      <t>3717,11х12 мес</t>
    </r>
    <r>
      <rPr>
        <sz val="11"/>
        <color theme="1"/>
        <rFont val="Calibri"/>
        <family val="2"/>
        <charset val="204"/>
        <scheme val="minor"/>
      </rPr>
      <t>.</t>
    </r>
  </si>
  <si>
    <t>1,26х6602,4
х12 мес</t>
  </si>
  <si>
    <t>7677,96х12</t>
  </si>
  <si>
    <t>10.4.</t>
  </si>
  <si>
    <t>354х155х12</t>
  </si>
  <si>
    <t>20000х 12мес</t>
  </si>
  <si>
    <t>15000х12мес</t>
  </si>
  <si>
    <t>ФЗП председателя</t>
  </si>
  <si>
    <t>780х12</t>
  </si>
  <si>
    <t>11.2.</t>
  </si>
  <si>
    <t xml:space="preserve">Канцерярские
 товары </t>
  </si>
  <si>
    <t>11.10.</t>
  </si>
  <si>
    <t>19х120х12</t>
  </si>
  <si>
    <t>2280х12</t>
  </si>
  <si>
    <t>% долевого 
участия</t>
  </si>
  <si>
    <t>18.</t>
  </si>
  <si>
    <t xml:space="preserve">                                                                       Налог на землю</t>
  </si>
  <si>
    <t>вознагражд. по.дог
13/1648
от 01.041.1998</t>
  </si>
  <si>
    <t>18.1.</t>
  </si>
  <si>
    <t xml:space="preserve">плановый сбор 
  </t>
  </si>
  <si>
    <t>8%х84680</t>
  </si>
  <si>
    <t>18.2.</t>
  </si>
  <si>
    <r>
      <t xml:space="preserve">                                                                    </t>
    </r>
    <r>
      <rPr>
        <b/>
        <sz val="14"/>
        <color theme="1"/>
        <rFont val="Calibri"/>
        <family val="2"/>
        <charset val="204"/>
        <scheme val="minor"/>
      </rPr>
      <t xml:space="preserve">   Прочие доходы и расходы</t>
    </r>
  </si>
  <si>
    <t>Налог с дохода
 по УСН</t>
  </si>
  <si>
    <t>по стоимости 
определяемой  дополн.
Дог. с ООО " четвертый трест"</t>
  </si>
  <si>
    <t>1.11.1.</t>
  </si>
  <si>
    <t>Содержание фасада</t>
  </si>
  <si>
    <t>10000х6мес</t>
  </si>
  <si>
    <t>0,45х6602.4х12</t>
  </si>
  <si>
    <t xml:space="preserve"> ООО"ЭЛИС"</t>
  </si>
  <si>
    <t xml:space="preserve"> Выполнение СМЕТы ДОХОДОВ и РАСХОДОВ  ЖСК № 130 за 2015 год</t>
  </si>
  <si>
    <t>в хоз расх.</t>
  </si>
  <si>
    <t>тариф до 01.06.2015
9,47х6602,4х5</t>
  </si>
  <si>
    <t>с 01.06.2016
9.59х6602,4х7</t>
  </si>
  <si>
    <t>дог. №43-С от 09.04.15
дог.№61-с от04.06.2015
дог.65-с от08.0615. 
дог.№73-Сот 22.06.15.</t>
  </si>
  <si>
    <t>ремонт оголовков вент
 каналов ИП Вересов С.В</t>
  </si>
  <si>
    <t>Договор
 квитанция № 154 от 27.07.2015</t>
  </si>
  <si>
    <t>Установка камеры ООО "Санкт-Петербургсие компьютерные сети"</t>
  </si>
  <si>
    <t>дог№ 1100
041440 от
10.04.2015 сч 67 от 19.11.2015г.</t>
  </si>
  <si>
    <t>2.4.</t>
  </si>
  <si>
    <t>Поверка СТП-972"Теплоэнергоизмерение"</t>
  </si>
  <si>
    <t>договор №
001/о/2009 
от 01.03.2009 г сч 85 от 25.08</t>
  </si>
  <si>
    <t>Ремонт расходомера "Теплоэнергоизмерение"</t>
  </si>
  <si>
    <t>сч 165 от 10.11.15</t>
  </si>
  <si>
    <t>договор №
001/о/2009 
от 01.03.2009 г сч 165 от 10.11.15</t>
  </si>
  <si>
    <t>тариф с 01.06.2015 1.41х6602.4 х7</t>
  </si>
  <si>
    <t>тариф до 01.06.2015 1.29х6602.4 х5</t>
  </si>
  <si>
    <t>6091,96х12</t>
  </si>
  <si>
    <t>5747х12мес</t>
  </si>
  <si>
    <t>5402.3х12мес.</t>
  </si>
  <si>
    <t>Тариф до 01.06.15
1.,09х6602,4х6</t>
  </si>
  <si>
    <t>тариф с 01.06.15
 1.26х6602,4х12</t>
  </si>
  <si>
    <t>8 дог. Подр.</t>
  </si>
  <si>
    <t>4597,71х12.</t>
  </si>
  <si>
    <t>до 01.10.15
0,53х6602.4х9</t>
  </si>
  <si>
    <t>с 01.10,15
12,91х155квх 3</t>
  </si>
  <si>
    <t xml:space="preserve"> 0,81х6602.4х12</t>
  </si>
  <si>
    <t>сбора нет</t>
  </si>
  <si>
    <t>сбора. нет</t>
  </si>
  <si>
    <t>ОРГтехника</t>
  </si>
  <si>
    <t>Компьютер ,
 програмное
обспечение</t>
  </si>
  <si>
    <t>11.11.</t>
  </si>
  <si>
    <t xml:space="preserve">Конпенсация за неоплченный отпуск </t>
  </si>
  <si>
    <t>Терехов  А.М.</t>
  </si>
  <si>
    <t>налог на  НО</t>
  </si>
  <si>
    <t xml:space="preserve">  ГУП Российские сети вещания и оповещения (радиоточки)</t>
  </si>
  <si>
    <t>6%х</t>
  </si>
  <si>
    <t>Пени по Зем.нал.</t>
  </si>
  <si>
    <t>Задолженность по  косметическму ремонту  за 2014 г
дог. №49 от 14.11.2014 ООО " МАСТЕРБалт"</t>
  </si>
  <si>
    <t>дог.подр.
 С терехо
вым</t>
  </si>
  <si>
    <t>Земельный налог доплата за 2014 год, в связи с изменением кадастровой стоимости</t>
  </si>
  <si>
    <t>Пени ПСК в связи с закрытием р\сч и не вовремя оплаченным счетом за электричество и штраф по земельному налогу за невовремя сданную декларацию за 2013г</t>
  </si>
  <si>
    <t>Ограничение водоотведения ООО "Мастер Премиум"</t>
  </si>
  <si>
    <t>НТПЦ и ООО"
Электронный экспресс" ключ идентификатор</t>
  </si>
  <si>
    <t>сч 1745,
сч386от 23.11.2015</t>
  </si>
  <si>
    <t>18.3.</t>
  </si>
  <si>
    <t>18.4.</t>
  </si>
  <si>
    <t>18.5.</t>
  </si>
  <si>
    <t>18.6.</t>
  </si>
  <si>
    <t>18.7.</t>
  </si>
  <si>
    <r>
      <rPr>
        <b/>
        <sz val="14"/>
        <color theme="1"/>
        <rFont val="Calibri"/>
        <family val="2"/>
        <charset val="204"/>
        <scheme val="minor"/>
      </rPr>
      <t>Содержание и обслуживанеие  переговорно- замочного Устройства   (ПЗУ</t>
    </r>
    <r>
      <rPr>
        <b/>
        <sz val="11"/>
        <color theme="1"/>
        <rFont val="Calibri"/>
        <family val="2"/>
        <charset val="204"/>
        <scheme val="minor"/>
      </rPr>
      <t xml:space="preserve"> )   с системой видонаблюдения                                                       </t>
    </r>
  </si>
  <si>
    <t>ИТОГО по ст</t>
  </si>
  <si>
    <t>ВСЕГО по смете</t>
  </si>
  <si>
    <r>
      <t xml:space="preserve">остаток на р/сч  на 01.01.2016          </t>
    </r>
    <r>
      <rPr>
        <b/>
        <sz val="12"/>
        <color theme="1"/>
        <rFont val="Calibri"/>
        <family val="2"/>
        <charset val="204"/>
        <scheme val="minor"/>
      </rPr>
      <t>343830,65</t>
    </r>
  </si>
</sst>
</file>

<file path=xl/styles.xml><?xml version="1.0" encoding="utf-8"?>
<styleSheet xmlns="http://schemas.openxmlformats.org/spreadsheetml/2006/main">
  <fonts count="25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i/>
      <sz val="12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4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51"/>
      </left>
      <right style="thin">
        <color indexed="51"/>
      </right>
      <top style="thin">
        <color indexed="51"/>
      </top>
      <bottom style="thin">
        <color indexed="5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32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2" fillId="0" borderId="2" xfId="0" applyFont="1" applyBorder="1"/>
    <xf numFmtId="0" fontId="0" fillId="0" borderId="12" xfId="0" applyBorder="1"/>
    <xf numFmtId="0" fontId="0" fillId="0" borderId="11" xfId="0" applyBorder="1"/>
    <xf numFmtId="0" fontId="0" fillId="0" borderId="7" xfId="0" applyBorder="1"/>
    <xf numFmtId="0" fontId="1" fillId="0" borderId="12" xfId="0" applyFont="1" applyBorder="1"/>
    <xf numFmtId="0" fontId="0" fillId="0" borderId="14" xfId="0" applyBorder="1"/>
    <xf numFmtId="0" fontId="1" fillId="0" borderId="14" xfId="0" applyFont="1" applyBorder="1"/>
    <xf numFmtId="0" fontId="2" fillId="0" borderId="1" xfId="0" applyFont="1" applyBorder="1"/>
    <xf numFmtId="0" fontId="0" fillId="0" borderId="9" xfId="0" applyBorder="1"/>
    <xf numFmtId="0" fontId="5" fillId="0" borderId="12" xfId="0" applyFont="1" applyBorder="1"/>
    <xf numFmtId="0" fontId="1" fillId="0" borderId="0" xfId="0" applyFont="1"/>
    <xf numFmtId="0" fontId="0" fillId="0" borderId="0" xfId="0" applyBorder="1"/>
    <xf numFmtId="0" fontId="0" fillId="0" borderId="3" xfId="0" applyFill="1" applyBorder="1"/>
    <xf numFmtId="0" fontId="0" fillId="0" borderId="19" xfId="0" applyBorder="1"/>
    <xf numFmtId="0" fontId="0" fillId="0" borderId="8" xfId="0" applyBorder="1"/>
    <xf numFmtId="0" fontId="5" fillId="0" borderId="0" xfId="0" applyFont="1" applyBorder="1"/>
    <xf numFmtId="0" fontId="5" fillId="0" borderId="1" xfId="0" applyFont="1" applyBorder="1"/>
    <xf numFmtId="0" fontId="5" fillId="0" borderId="2" xfId="0" applyFont="1" applyBorder="1"/>
    <xf numFmtId="0" fontId="0" fillId="0" borderId="1" xfId="0" applyFill="1" applyBorder="1"/>
    <xf numFmtId="0" fontId="3" fillId="0" borderId="14" xfId="0" applyFont="1" applyBorder="1"/>
    <xf numFmtId="0" fontId="0" fillId="0" borderId="2" xfId="0" applyFill="1" applyBorder="1"/>
    <xf numFmtId="0" fontId="1" fillId="0" borderId="4" xfId="0" applyFont="1" applyBorder="1"/>
    <xf numFmtId="0" fontId="0" fillId="0" borderId="21" xfId="0" applyBorder="1"/>
    <xf numFmtId="0" fontId="0" fillId="0" borderId="25" xfId="0" applyBorder="1"/>
    <xf numFmtId="0" fontId="3" fillId="0" borderId="1" xfId="0" applyFont="1" applyBorder="1"/>
    <xf numFmtId="0" fontId="0" fillId="0" borderId="1" xfId="0" applyBorder="1" applyAlignment="1">
      <alignment wrapText="1"/>
    </xf>
    <xf numFmtId="0" fontId="0" fillId="0" borderId="27" xfId="0" applyBorder="1"/>
    <xf numFmtId="16" fontId="0" fillId="0" borderId="27" xfId="0" applyNumberFormat="1" applyBorder="1"/>
    <xf numFmtId="0" fontId="0" fillId="0" borderId="4" xfId="0" applyBorder="1" applyAlignment="1">
      <alignment wrapText="1"/>
    </xf>
    <xf numFmtId="0" fontId="0" fillId="0" borderId="2" xfId="0" applyBorder="1" applyAlignment="1">
      <alignment wrapText="1"/>
    </xf>
    <xf numFmtId="0" fontId="1" fillId="0" borderId="15" xfId="0" applyFont="1" applyBorder="1"/>
    <xf numFmtId="0" fontId="1" fillId="0" borderId="21" xfId="0" applyFont="1" applyBorder="1"/>
    <xf numFmtId="0" fontId="1" fillId="0" borderId="8" xfId="0" applyFont="1" applyBorder="1"/>
    <xf numFmtId="0" fontId="1" fillId="0" borderId="1" xfId="0" applyFont="1" applyBorder="1"/>
    <xf numFmtId="0" fontId="1" fillId="0" borderId="2" xfId="0" applyFont="1" applyBorder="1"/>
    <xf numFmtId="0" fontId="3" fillId="0" borderId="1" xfId="0" applyFont="1" applyFill="1" applyBorder="1"/>
    <xf numFmtId="0" fontId="3" fillId="0" borderId="2" xfId="0" applyFont="1" applyFill="1" applyBorder="1"/>
    <xf numFmtId="0" fontId="1" fillId="0" borderId="25" xfId="0" applyFont="1" applyBorder="1"/>
    <xf numFmtId="0" fontId="0" fillId="0" borderId="8" xfId="0" applyBorder="1" applyAlignment="1">
      <alignment wrapText="1"/>
    </xf>
    <xf numFmtId="0" fontId="2" fillId="0" borderId="4" xfId="0" applyFont="1" applyBorder="1"/>
    <xf numFmtId="14" fontId="0" fillId="0" borderId="0" xfId="0" applyNumberFormat="1"/>
    <xf numFmtId="0" fontId="10" fillId="0" borderId="0" xfId="0" applyFont="1"/>
    <xf numFmtId="0" fontId="0" fillId="0" borderId="24" xfId="0" applyBorder="1"/>
    <xf numFmtId="0" fontId="12" fillId="0" borderId="1" xfId="0" applyFont="1" applyBorder="1" applyAlignment="1">
      <alignment wrapText="1"/>
    </xf>
    <xf numFmtId="0" fontId="12" fillId="0" borderId="1" xfId="0" applyFont="1" applyFill="1" applyBorder="1"/>
    <xf numFmtId="0" fontId="12" fillId="0" borderId="2" xfId="0" applyFont="1" applyFill="1" applyBorder="1"/>
    <xf numFmtId="0" fontId="1" fillId="0" borderId="28" xfId="0" applyFont="1" applyBorder="1"/>
    <xf numFmtId="0" fontId="0" fillId="0" borderId="22" xfId="0" applyBorder="1"/>
    <xf numFmtId="0" fontId="1" fillId="0" borderId="27" xfId="0" applyFont="1" applyBorder="1"/>
    <xf numFmtId="0" fontId="1" fillId="0" borderId="19" xfId="0" applyFont="1" applyBorder="1"/>
    <xf numFmtId="0" fontId="0" fillId="0" borderId="31" xfId="0" applyBorder="1"/>
    <xf numFmtId="0" fontId="0" fillId="0" borderId="32" xfId="0" applyBorder="1"/>
    <xf numFmtId="0" fontId="1" fillId="0" borderId="33" xfId="0" applyFont="1" applyBorder="1"/>
    <xf numFmtId="0" fontId="0" fillId="0" borderId="30" xfId="0" applyBorder="1"/>
    <xf numFmtId="0" fontId="1" fillId="0" borderId="26" xfId="0" applyFont="1" applyBorder="1"/>
    <xf numFmtId="0" fontId="0" fillId="0" borderId="34" xfId="0" applyBorder="1"/>
    <xf numFmtId="0" fontId="0" fillId="0" borderId="12" xfId="0" applyFill="1" applyBorder="1"/>
    <xf numFmtId="0" fontId="14" fillId="0" borderId="1" xfId="0" applyFont="1" applyBorder="1"/>
    <xf numFmtId="0" fontId="4" fillId="0" borderId="0" xfId="0" applyFont="1"/>
    <xf numFmtId="0" fontId="13" fillId="0" borderId="0" xfId="0" applyFont="1"/>
    <xf numFmtId="0" fontId="1" fillId="0" borderId="0" xfId="0" applyFont="1" applyBorder="1"/>
    <xf numFmtId="0" fontId="8" fillId="0" borderId="11" xfId="0" applyFont="1" applyBorder="1"/>
    <xf numFmtId="0" fontId="11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0" fillId="0" borderId="1" xfId="0" applyFill="1" applyBorder="1" applyAlignment="1">
      <alignment wrapText="1"/>
    </xf>
    <xf numFmtId="0" fontId="12" fillId="0" borderId="1" xfId="0" applyFont="1" applyFill="1" applyBorder="1" applyAlignment="1">
      <alignment wrapText="1"/>
    </xf>
    <xf numFmtId="0" fontId="2" fillId="0" borderId="1" xfId="0" applyFont="1" applyFill="1" applyBorder="1"/>
    <xf numFmtId="9" fontId="0" fillId="0" borderId="1" xfId="0" applyNumberFormat="1" applyBorder="1"/>
    <xf numFmtId="0" fontId="8" fillId="0" borderId="1" xfId="0" applyFont="1" applyBorder="1"/>
    <xf numFmtId="0" fontId="0" fillId="0" borderId="13" xfId="0" applyBorder="1"/>
    <xf numFmtId="0" fontId="3" fillId="0" borderId="12" xfId="0" applyFont="1" applyBorder="1"/>
    <xf numFmtId="0" fontId="4" fillId="0" borderId="28" xfId="0" applyFont="1" applyBorder="1"/>
    <xf numFmtId="0" fontId="4" fillId="0" borderId="13" xfId="0" applyFont="1" applyBorder="1"/>
    <xf numFmtId="0" fontId="4" fillId="0" borderId="12" xfId="0" applyFont="1" applyBorder="1"/>
    <xf numFmtId="0" fontId="1" fillId="0" borderId="16" xfId="0" applyFont="1" applyBorder="1" applyAlignment="1">
      <alignment wrapText="1"/>
    </xf>
    <xf numFmtId="0" fontId="3" fillId="0" borderId="16" xfId="0" applyFont="1" applyBorder="1" applyAlignment="1">
      <alignment wrapText="1"/>
    </xf>
    <xf numFmtId="0" fontId="3" fillId="0" borderId="16" xfId="0" applyFont="1" applyBorder="1"/>
    <xf numFmtId="0" fontId="3" fillId="0" borderId="17" xfId="0" applyFont="1" applyBorder="1" applyAlignment="1">
      <alignment wrapText="1"/>
    </xf>
    <xf numFmtId="0" fontId="15" fillId="0" borderId="18" xfId="0" applyFont="1" applyBorder="1"/>
    <xf numFmtId="0" fontId="16" fillId="0" borderId="14" xfId="0" applyFont="1" applyBorder="1"/>
    <xf numFmtId="0" fontId="3" fillId="0" borderId="21" xfId="0" applyFont="1" applyBorder="1" applyAlignment="1">
      <alignment wrapText="1"/>
    </xf>
    <xf numFmtId="0" fontId="3" fillId="0" borderId="21" xfId="0" applyFont="1" applyBorder="1"/>
    <xf numFmtId="0" fontId="7" fillId="0" borderId="27" xfId="0" applyFont="1" applyBorder="1"/>
    <xf numFmtId="14" fontId="7" fillId="0" borderId="27" xfId="0" applyNumberFormat="1" applyFont="1" applyBorder="1"/>
    <xf numFmtId="16" fontId="7" fillId="0" borderId="27" xfId="0" applyNumberFormat="1" applyFont="1" applyBorder="1"/>
    <xf numFmtId="16" fontId="7" fillId="0" borderId="33" xfId="0" applyNumberFormat="1" applyFont="1" applyBorder="1"/>
    <xf numFmtId="0" fontId="3" fillId="0" borderId="2" xfId="0" applyFont="1" applyBorder="1"/>
    <xf numFmtId="0" fontId="0" fillId="0" borderId="2" xfId="0" applyFill="1" applyBorder="1" applyAlignment="1">
      <alignment wrapText="1"/>
    </xf>
    <xf numFmtId="0" fontId="2" fillId="0" borderId="12" xfId="0" applyFont="1" applyBorder="1"/>
    <xf numFmtId="0" fontId="0" fillId="0" borderId="12" xfId="0" applyBorder="1" applyAlignment="1">
      <alignment wrapText="1"/>
    </xf>
    <xf numFmtId="0" fontId="0" fillId="0" borderId="4" xfId="0" applyFill="1" applyBorder="1"/>
    <xf numFmtId="0" fontId="1" fillId="0" borderId="3" xfId="0" applyFont="1" applyBorder="1"/>
    <xf numFmtId="10" fontId="0" fillId="0" borderId="2" xfId="0" applyNumberFormat="1" applyBorder="1"/>
    <xf numFmtId="0" fontId="3" fillId="0" borderId="12" xfId="0" applyFont="1" applyFill="1" applyBorder="1"/>
    <xf numFmtId="0" fontId="12" fillId="0" borderId="12" xfId="0" applyFont="1" applyFill="1" applyBorder="1"/>
    <xf numFmtId="9" fontId="0" fillId="0" borderId="12" xfId="1" applyFont="1" applyBorder="1"/>
    <xf numFmtId="16" fontId="1" fillId="0" borderId="28" xfId="0" applyNumberFormat="1" applyFont="1" applyBorder="1"/>
    <xf numFmtId="0" fontId="8" fillId="0" borderId="12" xfId="0" applyFont="1" applyBorder="1" applyAlignment="1">
      <alignment wrapText="1"/>
    </xf>
    <xf numFmtId="16" fontId="1" fillId="0" borderId="27" xfId="0" applyNumberFormat="1" applyFont="1" applyBorder="1"/>
    <xf numFmtId="0" fontId="8" fillId="0" borderId="3" xfId="0" applyFont="1" applyBorder="1" applyAlignment="1">
      <alignment wrapText="1"/>
    </xf>
    <xf numFmtId="0" fontId="17" fillId="0" borderId="2" xfId="0" applyFont="1" applyFill="1" applyBorder="1"/>
    <xf numFmtId="0" fontId="17" fillId="0" borderId="12" xfId="0" applyFont="1" applyFill="1" applyBorder="1"/>
    <xf numFmtId="10" fontId="12" fillId="0" borderId="2" xfId="0" applyNumberFormat="1" applyFont="1" applyFill="1" applyBorder="1"/>
    <xf numFmtId="0" fontId="1" fillId="0" borderId="4" xfId="0" applyFont="1" applyBorder="1" applyAlignment="1">
      <alignment wrapText="1"/>
    </xf>
    <xf numFmtId="0" fontId="3" fillId="0" borderId="23" xfId="0" applyFont="1" applyBorder="1" applyAlignment="1">
      <alignment wrapText="1"/>
    </xf>
    <xf numFmtId="0" fontId="3" fillId="0" borderId="10" xfId="0" applyFont="1" applyBorder="1"/>
    <xf numFmtId="0" fontId="3" fillId="0" borderId="13" xfId="0" applyFont="1" applyBorder="1"/>
    <xf numFmtId="0" fontId="5" fillId="0" borderId="22" xfId="0" applyFont="1" applyBorder="1"/>
    <xf numFmtId="0" fontId="0" fillId="0" borderId="10" xfId="0" applyBorder="1"/>
    <xf numFmtId="0" fontId="0" fillId="0" borderId="26" xfId="0" applyBorder="1"/>
    <xf numFmtId="0" fontId="0" fillId="0" borderId="33" xfId="0" applyBorder="1"/>
    <xf numFmtId="0" fontId="0" fillId="0" borderId="36" xfId="0" applyBorder="1"/>
    <xf numFmtId="14" fontId="0" fillId="0" borderId="27" xfId="0" applyNumberFormat="1" applyBorder="1"/>
    <xf numFmtId="0" fontId="2" fillId="0" borderId="30" xfId="0" applyFont="1" applyBorder="1"/>
    <xf numFmtId="0" fontId="2" fillId="0" borderId="22" xfId="0" applyFont="1" applyBorder="1"/>
    <xf numFmtId="0" fontId="2" fillId="0" borderId="32" xfId="0" applyFont="1" applyBorder="1"/>
    <xf numFmtId="0" fontId="0" fillId="0" borderId="27" xfId="0" applyFill="1" applyBorder="1"/>
    <xf numFmtId="0" fontId="5" fillId="0" borderId="34" xfId="0" applyFont="1" applyBorder="1"/>
    <xf numFmtId="0" fontId="1" fillId="0" borderId="29" xfId="0" applyFont="1" applyBorder="1"/>
    <xf numFmtId="0" fontId="1" fillId="0" borderId="13" xfId="0" applyFont="1" applyBorder="1"/>
    <xf numFmtId="0" fontId="1" fillId="0" borderId="37" xfId="0" applyFont="1" applyBorder="1"/>
    <xf numFmtId="0" fontId="0" fillId="0" borderId="38" xfId="0" applyBorder="1"/>
    <xf numFmtId="0" fontId="1" fillId="0" borderId="39" xfId="0" applyFont="1" applyBorder="1"/>
    <xf numFmtId="0" fontId="0" fillId="0" borderId="40" xfId="0" applyBorder="1" applyAlignment="1">
      <alignment wrapText="1"/>
    </xf>
    <xf numFmtId="0" fontId="1" fillId="0" borderId="40" xfId="0" applyFont="1" applyBorder="1"/>
    <xf numFmtId="0" fontId="0" fillId="0" borderId="40" xfId="0" applyBorder="1"/>
    <xf numFmtId="0" fontId="0" fillId="0" borderId="41" xfId="0" applyBorder="1"/>
    <xf numFmtId="0" fontId="3" fillId="0" borderId="4" xfId="0" applyFont="1" applyBorder="1"/>
    <xf numFmtId="0" fontId="9" fillId="0" borderId="40" xfId="0" applyFont="1" applyBorder="1"/>
    <xf numFmtId="0" fontId="5" fillId="0" borderId="40" xfId="0" applyFont="1" applyBorder="1"/>
    <xf numFmtId="0" fontId="5" fillId="0" borderId="41" xfId="0" applyFont="1" applyBorder="1"/>
    <xf numFmtId="0" fontId="3" fillId="0" borderId="8" xfId="0" applyFont="1" applyBorder="1"/>
    <xf numFmtId="0" fontId="0" fillId="0" borderId="8" xfId="0" applyFill="1" applyBorder="1" applyAlignment="1">
      <alignment wrapText="1"/>
    </xf>
    <xf numFmtId="0" fontId="5" fillId="0" borderId="8" xfId="0" applyFont="1" applyBorder="1"/>
    <xf numFmtId="0" fontId="5" fillId="0" borderId="28" xfId="0" applyFont="1" applyBorder="1"/>
    <xf numFmtId="0" fontId="14" fillId="0" borderId="2" xfId="0" applyFont="1" applyBorder="1"/>
    <xf numFmtId="0" fontId="14" fillId="0" borderId="8" xfId="0" applyFont="1" applyBorder="1"/>
    <xf numFmtId="0" fontId="12" fillId="0" borderId="2" xfId="0" applyFont="1" applyFill="1" applyBorder="1" applyAlignment="1">
      <alignment wrapText="1"/>
    </xf>
    <xf numFmtId="16" fontId="7" fillId="0" borderId="26" xfId="0" applyNumberFormat="1" applyFont="1" applyBorder="1"/>
    <xf numFmtId="0" fontId="0" fillId="0" borderId="4" xfId="0" applyFill="1" applyBorder="1" applyAlignment="1">
      <alignment wrapText="1"/>
    </xf>
    <xf numFmtId="0" fontId="7" fillId="0" borderId="1" xfId="0" applyFont="1" applyBorder="1"/>
    <xf numFmtId="0" fontId="11" fillId="0" borderId="2" xfId="0" applyFont="1" applyBorder="1" applyAlignment="1">
      <alignment wrapText="1"/>
    </xf>
    <xf numFmtId="0" fontId="8" fillId="0" borderId="8" xfId="0" applyFont="1" applyBorder="1" applyAlignment="1">
      <alignment wrapText="1"/>
    </xf>
    <xf numFmtId="0" fontId="0" fillId="0" borderId="1" xfId="0" applyFont="1" applyBorder="1"/>
    <xf numFmtId="0" fontId="8" fillId="0" borderId="2" xfId="0" applyFont="1" applyBorder="1"/>
    <xf numFmtId="0" fontId="8" fillId="0" borderId="2" xfId="0" applyFont="1" applyBorder="1" applyAlignment="1">
      <alignment wrapText="1"/>
    </xf>
    <xf numFmtId="0" fontId="13" fillId="0" borderId="40" xfId="0" applyFont="1" applyBorder="1" applyAlignment="1">
      <alignment wrapText="1"/>
    </xf>
    <xf numFmtId="0" fontId="2" fillId="0" borderId="4" xfId="0" applyFont="1" applyBorder="1" applyAlignment="1">
      <alignment wrapText="1"/>
    </xf>
    <xf numFmtId="10" fontId="0" fillId="0" borderId="8" xfId="0" applyNumberFormat="1" applyBorder="1"/>
    <xf numFmtId="0" fontId="3" fillId="0" borderId="8" xfId="0" applyFont="1" applyFill="1" applyBorder="1"/>
    <xf numFmtId="0" fontId="12" fillId="0" borderId="8" xfId="0" applyFont="1" applyFill="1" applyBorder="1"/>
    <xf numFmtId="10" fontId="12" fillId="0" borderId="8" xfId="0" applyNumberFormat="1" applyFont="1" applyFill="1" applyBorder="1"/>
    <xf numFmtId="16" fontId="1" fillId="0" borderId="9" xfId="0" applyNumberFormat="1" applyFont="1" applyBorder="1"/>
    <xf numFmtId="0" fontId="0" fillId="0" borderId="14" xfId="0" applyBorder="1" applyAlignment="1">
      <alignment wrapText="1"/>
    </xf>
    <xf numFmtId="0" fontId="1" fillId="0" borderId="9" xfId="0" applyFont="1" applyBorder="1"/>
    <xf numFmtId="0" fontId="8" fillId="0" borderId="14" xfId="0" applyFont="1" applyBorder="1" applyAlignment="1">
      <alignment wrapText="1"/>
    </xf>
    <xf numFmtId="0" fontId="18" fillId="0" borderId="22" xfId="0" applyFont="1" applyBorder="1"/>
    <xf numFmtId="16" fontId="0" fillId="0" borderId="28" xfId="0" applyNumberFormat="1" applyFill="1" applyBorder="1"/>
    <xf numFmtId="0" fontId="13" fillId="0" borderId="12" xfId="0" applyFont="1" applyBorder="1"/>
    <xf numFmtId="0" fontId="5" fillId="0" borderId="13" xfId="0" applyFont="1" applyBorder="1"/>
    <xf numFmtId="0" fontId="19" fillId="0" borderId="22" xfId="0" applyFont="1" applyBorder="1"/>
    <xf numFmtId="0" fontId="20" fillId="0" borderId="22" xfId="0" applyFont="1" applyBorder="1"/>
    <xf numFmtId="0" fontId="7" fillId="0" borderId="22" xfId="0" applyFont="1" applyBorder="1"/>
    <xf numFmtId="0" fontId="1" fillId="0" borderId="36" xfId="0" applyFont="1" applyBorder="1"/>
    <xf numFmtId="0" fontId="1" fillId="0" borderId="16" xfId="0" applyFont="1" applyBorder="1"/>
    <xf numFmtId="0" fontId="11" fillId="0" borderId="8" xfId="0" applyFont="1" applyBorder="1" applyAlignment="1">
      <alignment wrapText="1"/>
    </xf>
    <xf numFmtId="0" fontId="1" fillId="0" borderId="34" xfId="0" applyFont="1" applyBorder="1"/>
    <xf numFmtId="0" fontId="5" fillId="0" borderId="40" xfId="0" applyFont="1" applyFill="1" applyBorder="1"/>
    <xf numFmtId="0" fontId="18" fillId="0" borderId="40" xfId="0" applyFont="1" applyBorder="1"/>
    <xf numFmtId="0" fontId="14" fillId="0" borderId="0" xfId="0" applyFont="1"/>
    <xf numFmtId="0" fontId="1" fillId="0" borderId="22" xfId="0" applyFont="1" applyBorder="1"/>
    <xf numFmtId="0" fontId="1" fillId="0" borderId="24" xfId="0" applyFont="1" applyBorder="1"/>
    <xf numFmtId="0" fontId="0" fillId="0" borderId="21" xfId="0" applyBorder="1" applyAlignment="1">
      <alignment wrapText="1"/>
    </xf>
    <xf numFmtId="0" fontId="11" fillId="0" borderId="21" xfId="0" applyFont="1" applyBorder="1" applyAlignment="1">
      <alignment wrapText="1"/>
    </xf>
    <xf numFmtId="0" fontId="20" fillId="0" borderId="35" xfId="0" applyFont="1" applyBorder="1"/>
    <xf numFmtId="16" fontId="1" fillId="0" borderId="25" xfId="0" applyNumberFormat="1" applyFont="1" applyBorder="1"/>
    <xf numFmtId="0" fontId="2" fillId="0" borderId="8" xfId="0" applyFont="1" applyBorder="1"/>
    <xf numFmtId="0" fontId="7" fillId="0" borderId="31" xfId="0" applyFont="1" applyBorder="1"/>
    <xf numFmtId="16" fontId="1" fillId="0" borderId="37" xfId="0" applyNumberFormat="1" applyFont="1" applyBorder="1"/>
    <xf numFmtId="0" fontId="0" fillId="0" borderId="3" xfId="0" applyBorder="1" applyAlignment="1">
      <alignment wrapText="1"/>
    </xf>
    <xf numFmtId="16" fontId="1" fillId="0" borderId="24" xfId="0" applyNumberFormat="1" applyFont="1" applyBorder="1"/>
    <xf numFmtId="0" fontId="3" fillId="0" borderId="35" xfId="0" applyFont="1" applyBorder="1"/>
    <xf numFmtId="0" fontId="3" fillId="0" borderId="31" xfId="0" applyFont="1" applyBorder="1"/>
    <xf numFmtId="0" fontId="8" fillId="0" borderId="1" xfId="0" applyFont="1" applyBorder="1" applyAlignment="1">
      <alignment wrapText="1"/>
    </xf>
    <xf numFmtId="0" fontId="1" fillId="0" borderId="42" xfId="0" applyFont="1" applyBorder="1"/>
    <xf numFmtId="0" fontId="1" fillId="0" borderId="43" xfId="0" applyFont="1" applyBorder="1"/>
    <xf numFmtId="0" fontId="3" fillId="0" borderId="43" xfId="0" applyFont="1" applyBorder="1"/>
    <xf numFmtId="0" fontId="14" fillId="0" borderId="43" xfId="0" applyFont="1" applyBorder="1"/>
    <xf numFmtId="0" fontId="1" fillId="0" borderId="44" xfId="0" applyFont="1" applyBorder="1"/>
    <xf numFmtId="0" fontId="0" fillId="0" borderId="15" xfId="0" applyFont="1" applyBorder="1"/>
    <xf numFmtId="0" fontId="0" fillId="0" borderId="29" xfId="0" applyBorder="1"/>
    <xf numFmtId="0" fontId="0" fillId="0" borderId="15" xfId="0" applyBorder="1"/>
    <xf numFmtId="0" fontId="1" fillId="0" borderId="2" xfId="0" applyFont="1" applyFill="1" applyBorder="1" applyAlignment="1">
      <alignment wrapText="1"/>
    </xf>
    <xf numFmtId="0" fontId="7" fillId="0" borderId="16" xfId="0" applyFont="1" applyBorder="1"/>
    <xf numFmtId="0" fontId="13" fillId="0" borderId="12" xfId="0" applyFont="1" applyBorder="1" applyAlignment="1">
      <alignment wrapText="1"/>
    </xf>
    <xf numFmtId="10" fontId="1" fillId="0" borderId="12" xfId="0" applyNumberFormat="1" applyFont="1" applyBorder="1"/>
    <xf numFmtId="0" fontId="21" fillId="0" borderId="4" xfId="0" applyFont="1" applyBorder="1" applyAlignment="1">
      <alignment wrapText="1"/>
    </xf>
    <xf numFmtId="0" fontId="1" fillId="0" borderId="8" xfId="0" applyFont="1" applyBorder="1" applyAlignment="1">
      <alignment wrapText="1"/>
    </xf>
    <xf numFmtId="0" fontId="21" fillId="0" borderId="3" xfId="0" applyFont="1" applyBorder="1" applyAlignment="1">
      <alignment wrapText="1"/>
    </xf>
    <xf numFmtId="0" fontId="21" fillId="0" borderId="8" xfId="0" applyFont="1" applyBorder="1" applyAlignment="1">
      <alignment wrapText="1"/>
    </xf>
    <xf numFmtId="0" fontId="1" fillId="0" borderId="47" xfId="0" applyFont="1" applyBorder="1"/>
    <xf numFmtId="0" fontId="2" fillId="0" borderId="48" xfId="0" applyFont="1" applyBorder="1"/>
    <xf numFmtId="0" fontId="1" fillId="0" borderId="48" xfId="0" applyFont="1" applyBorder="1"/>
    <xf numFmtId="0" fontId="0" fillId="0" borderId="48" xfId="0" applyBorder="1" applyAlignment="1">
      <alignment wrapText="1"/>
    </xf>
    <xf numFmtId="0" fontId="0" fillId="0" borderId="49" xfId="0" applyBorder="1"/>
    <xf numFmtId="0" fontId="1" fillId="0" borderId="3" xfId="0" applyFont="1" applyBorder="1" applyAlignment="1">
      <alignment wrapText="1"/>
    </xf>
    <xf numFmtId="0" fontId="0" fillId="0" borderId="45" xfId="0" applyFill="1" applyBorder="1"/>
    <xf numFmtId="16" fontId="7" fillId="0" borderId="0" xfId="0" applyNumberFormat="1" applyFont="1" applyBorder="1"/>
    <xf numFmtId="0" fontId="7" fillId="0" borderId="33" xfId="0" applyFont="1" applyBorder="1"/>
    <xf numFmtId="0" fontId="2" fillId="0" borderId="2" xfId="0" applyFont="1" applyBorder="1" applyAlignment="1">
      <alignment wrapText="1"/>
    </xf>
    <xf numFmtId="0" fontId="5" fillId="0" borderId="32" xfId="0" applyFont="1" applyBorder="1"/>
    <xf numFmtId="0" fontId="5" fillId="0" borderId="25" xfId="0" applyFont="1" applyFill="1" applyBorder="1"/>
    <xf numFmtId="0" fontId="8" fillId="0" borderId="8" xfId="0" applyFont="1" applyBorder="1"/>
    <xf numFmtId="0" fontId="18" fillId="0" borderId="8" xfId="0" applyFont="1" applyBorder="1"/>
    <xf numFmtId="0" fontId="8" fillId="0" borderId="31" xfId="0" applyFont="1" applyBorder="1"/>
    <xf numFmtId="0" fontId="1" fillId="0" borderId="0" xfId="0" applyFont="1" applyFill="1" applyBorder="1"/>
    <xf numFmtId="0" fontId="1" fillId="0" borderId="12" xfId="0" applyFont="1" applyFill="1" applyBorder="1"/>
    <xf numFmtId="0" fontId="8" fillId="0" borderId="3" xfId="0" applyFont="1" applyBorder="1"/>
    <xf numFmtId="0" fontId="3" fillId="0" borderId="13" xfId="0" applyFont="1" applyFill="1" applyBorder="1"/>
    <xf numFmtId="0" fontId="18" fillId="0" borderId="1" xfId="0" applyFont="1" applyBorder="1"/>
    <xf numFmtId="0" fontId="0" fillId="0" borderId="50" xfId="0" applyBorder="1"/>
    <xf numFmtId="0" fontId="21" fillId="0" borderId="14" xfId="0" applyFont="1" applyBorder="1" applyAlignment="1">
      <alignment wrapText="1"/>
    </xf>
    <xf numFmtId="9" fontId="0" fillId="0" borderId="1" xfId="0" applyNumberFormat="1" applyBorder="1" applyAlignment="1">
      <alignment wrapText="1"/>
    </xf>
    <xf numFmtId="0" fontId="3" fillId="0" borderId="22" xfId="0" applyFont="1" applyBorder="1"/>
    <xf numFmtId="14" fontId="7" fillId="0" borderId="25" xfId="0" applyNumberFormat="1" applyFont="1" applyBorder="1"/>
    <xf numFmtId="0" fontId="1" fillId="0" borderId="51" xfId="0" applyFont="1" applyFill="1" applyBorder="1"/>
    <xf numFmtId="0" fontId="1" fillId="0" borderId="38" xfId="0" applyFont="1" applyBorder="1"/>
    <xf numFmtId="16" fontId="7" fillId="0" borderId="25" xfId="0" applyNumberFormat="1" applyFont="1" applyBorder="1"/>
    <xf numFmtId="0" fontId="5" fillId="0" borderId="31" xfId="0" applyFont="1" applyBorder="1"/>
    <xf numFmtId="0" fontId="0" fillId="0" borderId="52" xfId="0" applyBorder="1"/>
    <xf numFmtId="0" fontId="1" fillId="0" borderId="53" xfId="0" applyFont="1" applyBorder="1"/>
    <xf numFmtId="0" fontId="1" fillId="0" borderId="54" xfId="0" applyFont="1" applyBorder="1"/>
    <xf numFmtId="0" fontId="2" fillId="0" borderId="28" xfId="0" applyFont="1" applyBorder="1"/>
    <xf numFmtId="0" fontId="0" fillId="0" borderId="12" xfId="0" applyFill="1" applyBorder="1" applyAlignment="1">
      <alignment wrapText="1"/>
    </xf>
    <xf numFmtId="0" fontId="9" fillId="0" borderId="12" xfId="0" applyFont="1" applyBorder="1"/>
    <xf numFmtId="0" fontId="3" fillId="0" borderId="24" xfId="0" applyFont="1" applyBorder="1" applyAlignment="1">
      <alignment wrapText="1"/>
    </xf>
    <xf numFmtId="0" fontId="0" fillId="0" borderId="27" xfId="0" applyBorder="1" applyAlignment="1">
      <alignment wrapText="1"/>
    </xf>
    <xf numFmtId="0" fontId="0" fillId="0" borderId="33" xfId="0" applyBorder="1" applyAlignment="1">
      <alignment wrapText="1"/>
    </xf>
    <xf numFmtId="0" fontId="5" fillId="0" borderId="24" xfId="0" applyFont="1" applyFill="1" applyBorder="1"/>
    <xf numFmtId="0" fontId="8" fillId="0" borderId="21" xfId="0" applyFont="1" applyBorder="1"/>
    <xf numFmtId="0" fontId="18" fillId="0" borderId="21" xfId="0" applyFont="1" applyBorder="1"/>
    <xf numFmtId="0" fontId="8" fillId="0" borderId="35" xfId="0" applyFont="1" applyBorder="1"/>
    <xf numFmtId="0" fontId="5" fillId="0" borderId="27" xfId="0" applyFont="1" applyFill="1" applyBorder="1"/>
    <xf numFmtId="0" fontId="8" fillId="0" borderId="22" xfId="0" applyFont="1" applyBorder="1"/>
    <xf numFmtId="0" fontId="8" fillId="0" borderId="0" xfId="0" applyFont="1" applyBorder="1" applyAlignment="1">
      <alignment wrapText="1"/>
    </xf>
    <xf numFmtId="0" fontId="5" fillId="0" borderId="23" xfId="0" applyFont="1" applyBorder="1"/>
    <xf numFmtId="0" fontId="8" fillId="0" borderId="0" xfId="0" applyFont="1" applyBorder="1"/>
    <xf numFmtId="0" fontId="8" fillId="0" borderId="4" xfId="0" applyFont="1" applyBorder="1"/>
    <xf numFmtId="0" fontId="8" fillId="0" borderId="12" xfId="0" applyFont="1" applyBorder="1"/>
    <xf numFmtId="0" fontId="8" fillId="0" borderId="15" xfId="0" applyFont="1" applyBorder="1"/>
    <xf numFmtId="0" fontId="8" fillId="0" borderId="2" xfId="0" applyFont="1" applyFill="1" applyBorder="1" applyAlignment="1">
      <alignment wrapText="1"/>
    </xf>
    <xf numFmtId="0" fontId="8" fillId="0" borderId="40" xfId="0" applyFont="1" applyBorder="1"/>
    <xf numFmtId="0" fontId="8" fillId="0" borderId="16" xfId="0" applyFont="1" applyBorder="1" applyAlignment="1">
      <alignment wrapText="1"/>
    </xf>
    <xf numFmtId="0" fontId="8" fillId="0" borderId="20" xfId="0" applyFont="1" applyBorder="1"/>
    <xf numFmtId="0" fontId="8" fillId="0" borderId="6" xfId="0" applyFont="1" applyFill="1" applyBorder="1"/>
    <xf numFmtId="0" fontId="8" fillId="0" borderId="46" xfId="0" applyFont="1" applyFill="1" applyBorder="1"/>
    <xf numFmtId="0" fontId="8" fillId="0" borderId="18" xfId="0" applyFont="1" applyFill="1" applyBorder="1"/>
    <xf numFmtId="0" fontId="3" fillId="0" borderId="4" xfId="0" applyFont="1" applyBorder="1" applyAlignment="1">
      <alignment wrapText="1"/>
    </xf>
    <xf numFmtId="0" fontId="5" fillId="0" borderId="8" xfId="0" applyFont="1" applyBorder="1" applyAlignment="1">
      <alignment wrapText="1"/>
    </xf>
    <xf numFmtId="0" fontId="1" fillId="0" borderId="5" xfId="0" applyFont="1" applyBorder="1"/>
    <xf numFmtId="0" fontId="3" fillId="0" borderId="14" xfId="0" applyFont="1" applyBorder="1" applyAlignment="1">
      <alignment wrapText="1"/>
    </xf>
    <xf numFmtId="0" fontId="1" fillId="0" borderId="55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56" xfId="0" applyFont="1" applyBorder="1"/>
    <xf numFmtId="0" fontId="0" fillId="0" borderId="28" xfId="0" applyBorder="1" applyAlignment="1">
      <alignment wrapText="1"/>
    </xf>
    <xf numFmtId="0" fontId="1" fillId="0" borderId="12" xfId="0" applyFont="1" applyFill="1" applyBorder="1" applyAlignment="1">
      <alignment wrapText="1"/>
    </xf>
    <xf numFmtId="16" fontId="18" fillId="0" borderId="39" xfId="0" applyNumberFormat="1" applyFont="1" applyBorder="1"/>
    <xf numFmtId="0" fontId="1" fillId="0" borderId="11" xfId="0" applyFont="1" applyBorder="1"/>
    <xf numFmtId="0" fontId="14" fillId="0" borderId="16" xfId="0" applyFont="1" applyBorder="1"/>
    <xf numFmtId="0" fontId="11" fillId="0" borderId="51" xfId="0" applyFont="1" applyBorder="1" applyAlignment="1">
      <alignment wrapText="1"/>
    </xf>
    <xf numFmtId="0" fontId="8" fillId="0" borderId="44" xfId="0" applyFont="1" applyBorder="1" applyAlignment="1">
      <alignment wrapText="1"/>
    </xf>
    <xf numFmtId="0" fontId="13" fillId="0" borderId="4" xfId="0" applyFont="1" applyBorder="1" applyAlignment="1">
      <alignment wrapText="1"/>
    </xf>
    <xf numFmtId="0" fontId="8" fillId="0" borderId="6" xfId="0" applyFont="1" applyBorder="1"/>
    <xf numFmtId="0" fontId="2" fillId="0" borderId="3" xfId="0" applyFont="1" applyBorder="1" applyAlignment="1">
      <alignment wrapText="1"/>
    </xf>
    <xf numFmtId="0" fontId="1" fillId="0" borderId="32" xfId="0" applyFont="1" applyBorder="1"/>
    <xf numFmtId="0" fontId="1" fillId="0" borderId="31" xfId="0" applyFont="1" applyBorder="1"/>
    <xf numFmtId="0" fontId="2" fillId="0" borderId="34" xfId="0" applyFont="1" applyBorder="1"/>
    <xf numFmtId="1" fontId="23" fillId="0" borderId="57" xfId="0" applyNumberFormat="1" applyFont="1" applyBorder="1" applyAlignment="1">
      <alignment horizontal="right" vertical="top" wrapText="1"/>
    </xf>
    <xf numFmtId="1" fontId="1" fillId="0" borderId="0" xfId="0" applyNumberFormat="1" applyFont="1"/>
    <xf numFmtId="0" fontId="5" fillId="0" borderId="2" xfId="0" applyFont="1" applyBorder="1" applyAlignment="1">
      <alignment wrapText="1"/>
    </xf>
    <xf numFmtId="16" fontId="0" fillId="0" borderId="58" xfId="0" applyNumberFormat="1" applyFill="1" applyBorder="1"/>
    <xf numFmtId="0" fontId="5" fillId="0" borderId="16" xfId="0" applyFont="1" applyBorder="1"/>
    <xf numFmtId="0" fontId="0" fillId="0" borderId="16" xfId="0" applyBorder="1"/>
    <xf numFmtId="0" fontId="8" fillId="0" borderId="16" xfId="0" applyFont="1" applyBorder="1"/>
    <xf numFmtId="16" fontId="0" fillId="0" borderId="1" xfId="0" applyNumberFormat="1" applyFill="1" applyBorder="1"/>
    <xf numFmtId="10" fontId="0" fillId="0" borderId="1" xfId="0" applyNumberFormat="1" applyBorder="1" applyAlignment="1">
      <alignment wrapText="1"/>
    </xf>
    <xf numFmtId="0" fontId="13" fillId="0" borderId="3" xfId="0" applyFont="1" applyBorder="1" applyAlignment="1">
      <alignment wrapText="1"/>
    </xf>
    <xf numFmtId="0" fontId="4" fillId="0" borderId="3" xfId="0" applyFont="1" applyBorder="1"/>
    <xf numFmtId="0" fontId="13" fillId="0" borderId="3" xfId="0" applyFont="1" applyBorder="1"/>
    <xf numFmtId="0" fontId="24" fillId="0" borderId="32" xfId="0" applyFont="1" applyBorder="1"/>
    <xf numFmtId="0" fontId="0" fillId="0" borderId="0" xfId="0" applyFill="1" applyBorder="1"/>
    <xf numFmtId="0" fontId="0" fillId="0" borderId="11" xfId="0" applyFill="1" applyBorder="1"/>
    <xf numFmtId="0" fontId="17" fillId="0" borderId="11" xfId="0" applyFont="1" applyFill="1" applyBorder="1"/>
    <xf numFmtId="0" fontId="0" fillId="0" borderId="11" xfId="0" applyBorder="1" applyAlignment="1">
      <alignment wrapText="1"/>
    </xf>
    <xf numFmtId="0" fontId="5" fillId="0" borderId="11" xfId="0" applyFont="1" applyBorder="1"/>
    <xf numFmtId="0" fontId="1" fillId="0" borderId="7" xfId="0" applyFont="1" applyBorder="1"/>
    <xf numFmtId="0" fontId="1" fillId="0" borderId="1" xfId="0" applyFont="1" applyFill="1" applyBorder="1"/>
    <xf numFmtId="0" fontId="5" fillId="0" borderId="30" xfId="0" applyFont="1" applyBorder="1"/>
    <xf numFmtId="16" fontId="14" fillId="0" borderId="27" xfId="0" applyNumberFormat="1" applyFont="1" applyBorder="1"/>
    <xf numFmtId="0" fontId="0" fillId="0" borderId="48" xfId="0" applyBorder="1"/>
    <xf numFmtId="0" fontId="0" fillId="0" borderId="51" xfId="0" applyBorder="1"/>
    <xf numFmtId="16" fontId="3" fillId="0" borderId="1" xfId="0" applyNumberFormat="1" applyFont="1" applyBorder="1"/>
    <xf numFmtId="0" fontId="14" fillId="0" borderId="4" xfId="0" applyFont="1" applyBorder="1"/>
    <xf numFmtId="16" fontId="7" fillId="0" borderId="54" xfId="0" applyNumberFormat="1" applyFont="1" applyBorder="1"/>
    <xf numFmtId="16" fontId="3" fillId="0" borderId="27" xfId="0" applyNumberFormat="1" applyFont="1" applyBorder="1"/>
    <xf numFmtId="0" fontId="1" fillId="0" borderId="30" xfId="0" applyFont="1" applyBorder="1"/>
    <xf numFmtId="0" fontId="5" fillId="0" borderId="58" xfId="0" applyFont="1" applyFill="1" applyBorder="1"/>
    <xf numFmtId="0" fontId="18" fillId="0" borderId="16" xfId="0" applyFont="1" applyBorder="1"/>
    <xf numFmtId="0" fontId="8" fillId="0" borderId="41" xfId="0" applyFont="1" applyBorder="1"/>
    <xf numFmtId="16" fontId="0" fillId="0" borderId="33" xfId="0" applyNumberFormat="1" applyFill="1" applyBorder="1"/>
    <xf numFmtId="0" fontId="22" fillId="0" borderId="34" xfId="0" applyFont="1" applyBorder="1"/>
    <xf numFmtId="0" fontId="18" fillId="0" borderId="48" xfId="0" applyFont="1" applyBorder="1"/>
    <xf numFmtId="0" fontId="8" fillId="0" borderId="49" xfId="0" applyFont="1" applyBorder="1"/>
    <xf numFmtId="0" fontId="0" fillId="0" borderId="56" xfId="0" applyBorder="1"/>
    <xf numFmtId="0" fontId="1" fillId="0" borderId="5" xfId="0" applyFont="1" applyFill="1" applyBorder="1"/>
  </cellXfs>
  <cellStyles count="2">
    <cellStyle name="Обычный" xfId="0" builtinId="0"/>
    <cellStyle name="Процентный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27"/>
  <sheetViews>
    <sheetView tabSelected="1" topLeftCell="A119" zoomScaleNormal="100" workbookViewId="0">
      <selection activeCell="M120" sqref="M120"/>
    </sheetView>
  </sheetViews>
  <sheetFormatPr defaultRowHeight="15"/>
  <cols>
    <col min="1" max="1" width="0.28515625" customWidth="1"/>
    <col min="2" max="2" width="7.5703125" customWidth="1"/>
    <col min="3" max="3" width="14" customWidth="1"/>
    <col min="4" max="4" width="11" customWidth="1"/>
    <col min="5" max="5" width="19.85546875" customWidth="1"/>
    <col min="6" max="6" width="13.7109375" customWidth="1"/>
    <col min="7" max="7" width="13.5703125" customWidth="1"/>
    <col min="8" max="8" width="11" customWidth="1"/>
    <col min="9" max="9" width="10.7109375" customWidth="1"/>
    <col min="10" max="10" width="11.140625" customWidth="1"/>
    <col min="11" max="11" width="10.28515625" customWidth="1"/>
    <col min="13" max="13" width="12.28515625" bestFit="1" customWidth="1"/>
  </cols>
  <sheetData>
    <row r="1" spans="2:11" ht="6.6" customHeight="1"/>
    <row r="2" spans="2:11" ht="12" customHeight="1">
      <c r="B2" t="s">
        <v>101</v>
      </c>
    </row>
    <row r="3" spans="2:11" ht="18.75">
      <c r="C3" s="63" t="s">
        <v>208</v>
      </c>
      <c r="D3" s="64"/>
      <c r="E3" s="64"/>
      <c r="F3" s="64"/>
      <c r="G3" s="64"/>
      <c r="I3" s="15"/>
      <c r="J3" s="15"/>
    </row>
    <row r="4" spans="2:11" ht="13.15" customHeight="1">
      <c r="C4" s="63"/>
      <c r="D4" s="63"/>
      <c r="E4" s="63"/>
      <c r="F4" s="63"/>
      <c r="G4" s="64"/>
      <c r="I4" s="15"/>
      <c r="J4" s="15"/>
    </row>
    <row r="5" spans="2:11" ht="17.45" customHeight="1">
      <c r="B5" s="46"/>
      <c r="H5" s="64"/>
      <c r="I5" s="174"/>
      <c r="J5" s="174"/>
    </row>
    <row r="6" spans="2:11" ht="15.75" customHeight="1">
      <c r="H6" s="64"/>
      <c r="I6" s="15"/>
      <c r="J6" s="15"/>
    </row>
    <row r="7" spans="2:11" ht="21" customHeight="1" thickBot="1"/>
    <row r="8" spans="2:11" ht="21" customHeight="1" thickBot="1">
      <c r="B8" s="18"/>
      <c r="C8" s="76" t="s">
        <v>78</v>
      </c>
      <c r="D8" s="77"/>
      <c r="E8" s="76"/>
      <c r="F8" s="78"/>
      <c r="G8" s="78" t="s">
        <v>62</v>
      </c>
      <c r="H8" s="76"/>
      <c r="I8" s="74"/>
      <c r="J8" s="76" t="s">
        <v>64</v>
      </c>
      <c r="K8" s="74"/>
    </row>
    <row r="9" spans="2:11" ht="62.45" customHeight="1" thickBot="1">
      <c r="B9" s="28" t="s">
        <v>1</v>
      </c>
      <c r="C9" s="80" t="s">
        <v>47</v>
      </c>
      <c r="D9" s="80" t="s">
        <v>197</v>
      </c>
      <c r="E9" s="80" t="s">
        <v>28</v>
      </c>
      <c r="F9" s="80" t="s">
        <v>84</v>
      </c>
      <c r="G9" s="81" t="s">
        <v>11</v>
      </c>
      <c r="H9" s="80" t="s">
        <v>63</v>
      </c>
      <c r="I9" s="82" t="s">
        <v>66</v>
      </c>
      <c r="J9" s="79" t="s">
        <v>102</v>
      </c>
      <c r="K9" s="109" t="s">
        <v>104</v>
      </c>
    </row>
    <row r="10" spans="2:11" ht="18" customHeight="1" thickBot="1">
      <c r="B10" s="13">
        <v>1</v>
      </c>
      <c r="C10" s="24">
        <v>2</v>
      </c>
      <c r="D10" s="24">
        <v>3</v>
      </c>
      <c r="E10" s="24">
        <v>4</v>
      </c>
      <c r="F10" s="24">
        <v>5</v>
      </c>
      <c r="G10" s="24">
        <v>6</v>
      </c>
      <c r="H10" s="24">
        <v>7</v>
      </c>
      <c r="I10" s="75">
        <v>9</v>
      </c>
      <c r="J10" s="11">
        <v>10</v>
      </c>
      <c r="K10" s="110">
        <v>11</v>
      </c>
    </row>
    <row r="11" spans="2:11" ht="16.899999999999999" customHeight="1" thickBot="1">
      <c r="B11" s="139">
        <v>1</v>
      </c>
      <c r="C11" s="6"/>
      <c r="D11" s="83" t="s">
        <v>61</v>
      </c>
      <c r="E11" s="84"/>
      <c r="F11" s="84"/>
      <c r="G11" s="84"/>
      <c r="H11" s="84"/>
      <c r="I11" s="6"/>
      <c r="J11" s="6"/>
      <c r="K11" s="111"/>
    </row>
    <row r="12" spans="2:11" ht="39">
      <c r="B12" s="47"/>
      <c r="C12" s="85" t="s">
        <v>210</v>
      </c>
      <c r="D12" s="86">
        <v>312623.65000000002</v>
      </c>
      <c r="E12" s="86"/>
      <c r="F12" s="86"/>
      <c r="G12" s="27"/>
      <c r="H12" s="36"/>
      <c r="I12" s="194"/>
      <c r="J12" s="146"/>
      <c r="K12" s="195"/>
    </row>
    <row r="13" spans="2:11" ht="16.5" customHeight="1" thickBot="1">
      <c r="B13" s="126"/>
      <c r="C13" s="262" t="s">
        <v>211</v>
      </c>
      <c r="D13" s="132">
        <v>443219.12</v>
      </c>
      <c r="E13" s="132"/>
      <c r="F13" s="132"/>
      <c r="G13" s="4"/>
      <c r="H13" s="189"/>
      <c r="I13" s="148"/>
      <c r="J13" s="67"/>
      <c r="K13" s="52"/>
    </row>
    <row r="14" spans="2:11" ht="78.75" customHeight="1">
      <c r="B14" s="31" t="s">
        <v>2</v>
      </c>
      <c r="C14" s="30"/>
      <c r="D14" s="86"/>
      <c r="E14" s="30" t="s">
        <v>56</v>
      </c>
      <c r="F14" s="30" t="s">
        <v>153</v>
      </c>
      <c r="G14" s="30" t="s">
        <v>37</v>
      </c>
      <c r="H14" s="190">
        <v>222000</v>
      </c>
      <c r="I14" s="1">
        <v>222000</v>
      </c>
      <c r="J14" s="67"/>
      <c r="K14" s="52">
        <v>-18500</v>
      </c>
    </row>
    <row r="15" spans="2:11" ht="60.75" customHeight="1">
      <c r="B15" s="31" t="s">
        <v>3</v>
      </c>
      <c r="C15" s="68"/>
      <c r="D15" s="29"/>
      <c r="E15" s="30" t="s">
        <v>29</v>
      </c>
      <c r="F15" s="30" t="s">
        <v>154</v>
      </c>
      <c r="G15" s="30" t="s">
        <v>38</v>
      </c>
      <c r="H15">
        <v>12022.16</v>
      </c>
      <c r="I15">
        <v>12022.16</v>
      </c>
      <c r="J15" s="67"/>
      <c r="K15" s="52"/>
    </row>
    <row r="16" spans="2:11" ht="93.75" customHeight="1">
      <c r="B16" s="32" t="s">
        <v>4</v>
      </c>
      <c r="C16" s="12"/>
      <c r="D16" s="29"/>
      <c r="E16" s="30" t="s">
        <v>93</v>
      </c>
      <c r="F16" s="30" t="s">
        <v>85</v>
      </c>
      <c r="G16" s="30" t="s">
        <v>39</v>
      </c>
      <c r="H16" s="190">
        <v>21105</v>
      </c>
      <c r="I16" s="1">
        <v>21105</v>
      </c>
      <c r="J16" s="67"/>
      <c r="K16" s="52"/>
    </row>
    <row r="17" spans="1:12" ht="62.45" customHeight="1">
      <c r="B17" s="31" t="s">
        <v>5</v>
      </c>
      <c r="C17" s="12"/>
      <c r="D17" s="29"/>
      <c r="E17" s="30" t="s">
        <v>36</v>
      </c>
      <c r="F17" s="30" t="s">
        <v>86</v>
      </c>
      <c r="G17" s="30" t="s">
        <v>40</v>
      </c>
      <c r="H17" s="190">
        <v>24500</v>
      </c>
      <c r="I17" s="38">
        <v>11500</v>
      </c>
      <c r="J17" s="188">
        <v>13000</v>
      </c>
      <c r="K17" s="52">
        <v>0</v>
      </c>
    </row>
    <row r="18" spans="1:12" ht="104.45" customHeight="1">
      <c r="B18" s="32" t="s">
        <v>6</v>
      </c>
      <c r="C18" s="67"/>
      <c r="D18" s="29"/>
      <c r="E18" s="30" t="s">
        <v>92</v>
      </c>
      <c r="F18" s="30" t="s">
        <v>87</v>
      </c>
      <c r="G18" s="30" t="s">
        <v>58</v>
      </c>
      <c r="H18" s="190">
        <v>208852</v>
      </c>
      <c r="I18" s="1">
        <v>174421</v>
      </c>
      <c r="J18" s="188">
        <v>18627</v>
      </c>
      <c r="K18" s="52">
        <v>-15352</v>
      </c>
    </row>
    <row r="19" spans="1:12" ht="63.75" customHeight="1">
      <c r="B19" s="31" t="s">
        <v>7</v>
      </c>
      <c r="C19" s="12"/>
      <c r="D19" s="29"/>
      <c r="E19" s="30" t="s">
        <v>96</v>
      </c>
      <c r="F19" s="30" t="s">
        <v>59</v>
      </c>
      <c r="G19" s="30" t="s">
        <v>48</v>
      </c>
      <c r="H19" s="190">
        <v>13416</v>
      </c>
      <c r="I19" s="190">
        <v>13416</v>
      </c>
      <c r="J19" s="188">
        <v>0</v>
      </c>
      <c r="K19" s="52">
        <v>0</v>
      </c>
    </row>
    <row r="20" spans="1:12" ht="90">
      <c r="B20" s="31" t="s">
        <v>8</v>
      </c>
      <c r="C20" s="68"/>
      <c r="D20" s="29"/>
      <c r="E20" s="30" t="s">
        <v>94</v>
      </c>
      <c r="F20" s="30" t="s">
        <v>156</v>
      </c>
      <c r="G20" s="30" t="s">
        <v>157</v>
      </c>
      <c r="H20" s="190">
        <v>31000</v>
      </c>
      <c r="I20" s="1">
        <v>27047.69</v>
      </c>
      <c r="J20" s="188">
        <v>3952.31</v>
      </c>
      <c r="K20" s="52">
        <v>0</v>
      </c>
    </row>
    <row r="21" spans="1:12" ht="30">
      <c r="B21" s="117" t="s">
        <v>155</v>
      </c>
      <c r="C21" s="68"/>
      <c r="D21" s="29"/>
      <c r="E21" s="70" t="s">
        <v>158</v>
      </c>
      <c r="F21" s="49" t="s">
        <v>21</v>
      </c>
      <c r="G21" s="30"/>
      <c r="H21" s="190">
        <v>0</v>
      </c>
      <c r="I21" s="1">
        <v>7329.93</v>
      </c>
      <c r="J21" s="188">
        <v>-7329.93</v>
      </c>
      <c r="K21" s="52">
        <v>0</v>
      </c>
    </row>
    <row r="22" spans="1:12" ht="30">
      <c r="B22" s="87" t="s">
        <v>9</v>
      </c>
      <c r="C22" s="12"/>
      <c r="D22" s="21"/>
      <c r="E22" s="30" t="s">
        <v>95</v>
      </c>
      <c r="F22" s="30"/>
      <c r="G22" s="1"/>
      <c r="H22" s="190"/>
      <c r="I22" s="1"/>
      <c r="J22" s="73"/>
      <c r="K22" s="112"/>
    </row>
    <row r="23" spans="1:12" ht="48" customHeight="1">
      <c r="B23" s="88" t="s">
        <v>25</v>
      </c>
      <c r="C23" s="12"/>
      <c r="D23" s="29"/>
      <c r="E23" s="70" t="s">
        <v>160</v>
      </c>
      <c r="F23" s="49" t="s">
        <v>225</v>
      </c>
      <c r="G23" s="30" t="s">
        <v>159</v>
      </c>
      <c r="H23" s="190">
        <v>73103.520000000004</v>
      </c>
      <c r="I23" s="1">
        <v>71134.759999999995</v>
      </c>
      <c r="J23" s="188">
        <v>1968.76</v>
      </c>
      <c r="K23" s="52"/>
    </row>
    <row r="24" spans="1:12" ht="30.75" customHeight="1" thickBot="1">
      <c r="B24" s="229" t="s">
        <v>26</v>
      </c>
      <c r="C24" s="181"/>
      <c r="D24" s="136"/>
      <c r="E24" s="155" t="s">
        <v>19</v>
      </c>
      <c r="F24" s="155" t="s">
        <v>34</v>
      </c>
      <c r="G24" s="19"/>
      <c r="H24" s="230">
        <v>19811.060000000001</v>
      </c>
      <c r="I24" s="19">
        <v>19250.53</v>
      </c>
      <c r="J24" s="147">
        <v>560.53</v>
      </c>
      <c r="K24" s="55"/>
    </row>
    <row r="25" spans="1:12" ht="35.25" customHeight="1">
      <c r="B25" s="89" t="s">
        <v>10</v>
      </c>
      <c r="C25" s="12"/>
      <c r="D25" s="21"/>
      <c r="E25" s="69" t="s">
        <v>31</v>
      </c>
      <c r="F25" s="69"/>
      <c r="G25" s="30" t="s">
        <v>125</v>
      </c>
      <c r="H25" s="191">
        <v>0</v>
      </c>
      <c r="I25" s="145">
        <v>36672</v>
      </c>
      <c r="J25" s="188"/>
      <c r="K25" s="112"/>
    </row>
    <row r="26" spans="1:12" ht="150.75" customHeight="1">
      <c r="B26" s="143" t="s">
        <v>17</v>
      </c>
      <c r="C26" s="44"/>
      <c r="D26" s="132"/>
      <c r="E26" s="144" t="s">
        <v>97</v>
      </c>
      <c r="F26" s="144"/>
      <c r="G26" s="33"/>
      <c r="H26" s="189"/>
      <c r="I26" s="1"/>
      <c r="J26" s="188"/>
      <c r="K26" s="112"/>
    </row>
    <row r="27" spans="1:12" ht="61.5" customHeight="1">
      <c r="B27" s="89" t="s">
        <v>99</v>
      </c>
      <c r="C27" s="12"/>
      <c r="D27" s="29"/>
      <c r="E27" s="48" t="s">
        <v>57</v>
      </c>
      <c r="F27" s="48" t="s">
        <v>226</v>
      </c>
      <c r="G27" s="30" t="s">
        <v>98</v>
      </c>
      <c r="H27" s="192">
        <v>68964</v>
      </c>
      <c r="I27" s="62">
        <v>68964</v>
      </c>
      <c r="J27" s="188"/>
      <c r="K27" s="112"/>
    </row>
    <row r="28" spans="1:12" ht="27.6" customHeight="1">
      <c r="B28" s="90" t="s">
        <v>100</v>
      </c>
      <c r="C28" s="5"/>
      <c r="D28" s="91"/>
      <c r="E28" s="142" t="s">
        <v>108</v>
      </c>
      <c r="F28" s="142" t="s">
        <v>21</v>
      </c>
      <c r="G28" s="34"/>
      <c r="H28" s="193">
        <v>18689.25</v>
      </c>
      <c r="I28" s="38">
        <v>18689.25</v>
      </c>
      <c r="J28" s="73"/>
      <c r="K28" s="112"/>
    </row>
    <row r="29" spans="1:12" ht="27.6" customHeight="1">
      <c r="B29" s="90" t="s">
        <v>30</v>
      </c>
      <c r="C29" s="5"/>
      <c r="D29" s="91"/>
      <c r="E29" s="197" t="s">
        <v>204</v>
      </c>
      <c r="F29" s="142"/>
      <c r="G29" s="34"/>
      <c r="H29" s="38"/>
      <c r="I29" s="39"/>
      <c r="J29" s="149"/>
      <c r="K29" s="122"/>
    </row>
    <row r="30" spans="1:12" ht="27.6" customHeight="1">
      <c r="B30" s="90" t="s">
        <v>203</v>
      </c>
      <c r="C30" s="5"/>
      <c r="D30" s="91"/>
      <c r="E30" s="142" t="s">
        <v>55</v>
      </c>
      <c r="F30" s="142"/>
      <c r="G30" s="34"/>
      <c r="I30" s="193" t="s">
        <v>209</v>
      </c>
      <c r="J30" s="149"/>
      <c r="K30" s="122"/>
    </row>
    <row r="31" spans="1:12" ht="37.5" customHeight="1" thickBot="1">
      <c r="A31" s="45"/>
      <c r="B31" s="232"/>
      <c r="C31" s="136" t="s">
        <v>77</v>
      </c>
      <c r="D31" s="136">
        <f>SUM(D12:D29)</f>
        <v>755842.77</v>
      </c>
      <c r="E31" s="137"/>
      <c r="F31" s="137"/>
      <c r="G31" s="43"/>
      <c r="H31" s="141">
        <f>SUM(H14:H30)</f>
        <v>713462.99000000011</v>
      </c>
      <c r="I31" s="141">
        <f>SUM(I14:I30)</f>
        <v>703552.32000000007</v>
      </c>
      <c r="J31" s="263">
        <v>52290</v>
      </c>
      <c r="K31" s="233"/>
      <c r="L31" s="141"/>
    </row>
    <row r="32" spans="1:12" ht="22.5" customHeight="1" thickBot="1">
      <c r="A32" s="45"/>
      <c r="B32" s="271" t="s">
        <v>65</v>
      </c>
      <c r="C32" s="237"/>
      <c r="D32" s="78" t="s">
        <v>79</v>
      </c>
      <c r="E32" s="238"/>
      <c r="F32" s="238"/>
      <c r="G32" s="94"/>
      <c r="H32" s="239"/>
      <c r="I32" s="239"/>
      <c r="J32" s="253"/>
      <c r="K32" s="164"/>
    </row>
    <row r="33" spans="2:12" ht="34.15" customHeight="1" thickBot="1">
      <c r="B33" s="234"/>
      <c r="C33" s="240" t="s">
        <v>161</v>
      </c>
      <c r="D33" s="36">
        <v>402482.4</v>
      </c>
      <c r="E33" s="86"/>
      <c r="F33" s="86"/>
      <c r="G33" s="27"/>
      <c r="H33" s="36"/>
      <c r="I33" s="196"/>
      <c r="J33" s="254"/>
      <c r="K33" s="113"/>
    </row>
    <row r="34" spans="2:12" ht="102" customHeight="1">
      <c r="B34" s="235" t="s">
        <v>12</v>
      </c>
      <c r="C34" s="241" t="s">
        <v>18</v>
      </c>
      <c r="D34" s="38"/>
      <c r="E34" s="69" t="s">
        <v>162</v>
      </c>
      <c r="F34" s="69" t="s">
        <v>202</v>
      </c>
      <c r="G34" s="67" t="s">
        <v>212</v>
      </c>
      <c r="H34" s="62"/>
      <c r="I34" s="62">
        <v>6728</v>
      </c>
      <c r="J34" s="188"/>
      <c r="K34" s="52"/>
    </row>
    <row r="35" spans="2:12" ht="39" customHeight="1" thickBot="1">
      <c r="B35" s="236" t="s">
        <v>13</v>
      </c>
      <c r="C35" s="242"/>
      <c r="D35" s="39"/>
      <c r="E35" s="34" t="s">
        <v>163</v>
      </c>
      <c r="F35" s="34"/>
      <c r="G35" s="34"/>
      <c r="H35" s="197"/>
      <c r="I35" s="92"/>
      <c r="J35" s="255"/>
      <c r="K35" s="60"/>
    </row>
    <row r="36" spans="2:12" ht="54.75" customHeight="1" thickBot="1">
      <c r="B36" s="51" t="s">
        <v>164</v>
      </c>
      <c r="C36" s="265"/>
      <c r="D36" s="11"/>
      <c r="E36" s="265" t="s">
        <v>213</v>
      </c>
      <c r="F36" s="24">
        <v>7650</v>
      </c>
      <c r="G36" s="265" t="s">
        <v>214</v>
      </c>
      <c r="H36" s="24">
        <v>7650</v>
      </c>
      <c r="I36" s="24">
        <v>7650</v>
      </c>
      <c r="J36" s="160"/>
      <c r="K36" s="113">
        <v>0</v>
      </c>
    </row>
    <row r="37" spans="2:12" ht="81.75" customHeight="1" thickBot="1">
      <c r="B37" s="264" t="s">
        <v>217</v>
      </c>
      <c r="C37" s="12"/>
      <c r="D37" s="29"/>
      <c r="E37" s="30" t="s">
        <v>215</v>
      </c>
      <c r="F37" s="30"/>
      <c r="G37" s="30" t="s">
        <v>216</v>
      </c>
      <c r="H37" s="38">
        <v>0</v>
      </c>
      <c r="I37" s="266">
        <v>2500</v>
      </c>
      <c r="J37" s="170"/>
      <c r="K37" s="52">
        <v>0</v>
      </c>
    </row>
    <row r="38" spans="2:12" ht="61.5" customHeight="1" thickBot="1">
      <c r="B38" s="193" t="s">
        <v>165</v>
      </c>
      <c r="C38" s="181"/>
      <c r="D38" s="136"/>
      <c r="E38" s="43" t="s">
        <v>218</v>
      </c>
      <c r="F38" s="43"/>
      <c r="G38" s="43" t="s">
        <v>219</v>
      </c>
      <c r="H38" s="37">
        <v>0</v>
      </c>
      <c r="I38" s="267">
        <v>9360</v>
      </c>
      <c r="J38" s="170"/>
      <c r="K38" s="55">
        <v>0</v>
      </c>
    </row>
    <row r="39" spans="2:12" ht="58.5" customHeight="1" thickBot="1">
      <c r="B39" s="193" t="s">
        <v>166</v>
      </c>
      <c r="C39" s="146"/>
      <c r="D39" s="91"/>
      <c r="E39" s="34" t="s">
        <v>220</v>
      </c>
      <c r="F39" s="34" t="s">
        <v>221</v>
      </c>
      <c r="G39" s="34" t="s">
        <v>222</v>
      </c>
      <c r="H39" s="39"/>
      <c r="I39" s="268">
        <v>4900</v>
      </c>
      <c r="J39" s="146"/>
      <c r="K39" s="60"/>
    </row>
    <row r="40" spans="2:12" ht="21.75" customHeight="1" thickBot="1">
      <c r="B40" s="51"/>
      <c r="C40" s="269" t="s">
        <v>77</v>
      </c>
      <c r="D40" s="9">
        <f>SUM(D33:D35)</f>
        <v>402482.4</v>
      </c>
      <c r="E40" s="94"/>
      <c r="F40" s="94"/>
      <c r="G40" s="61"/>
      <c r="H40" s="221"/>
      <c r="I40" s="270">
        <f>SUM(I33:I39)</f>
        <v>31138</v>
      </c>
      <c r="J40" s="14">
        <v>371482</v>
      </c>
      <c r="K40" s="74">
        <v>0</v>
      </c>
    </row>
    <row r="41" spans="2:12" ht="19.5" thickBot="1">
      <c r="B41" s="139">
        <v>3</v>
      </c>
      <c r="C41" s="93"/>
      <c r="D41" s="75"/>
      <c r="E41" s="78" t="s">
        <v>80</v>
      </c>
      <c r="F41" s="78"/>
      <c r="G41" s="6"/>
      <c r="H41" s="9"/>
      <c r="I41" s="6"/>
      <c r="J41" s="253"/>
      <c r="K41" s="74"/>
    </row>
    <row r="42" spans="2:12" ht="39.75" thickBot="1">
      <c r="B42" s="114"/>
      <c r="C42" s="262" t="s">
        <v>224</v>
      </c>
      <c r="D42" s="262">
        <v>42585.48</v>
      </c>
      <c r="E42" s="95"/>
      <c r="F42" s="95"/>
      <c r="G42" s="4" t="s">
        <v>18</v>
      </c>
      <c r="H42" s="26"/>
      <c r="I42" s="170"/>
      <c r="J42" s="4"/>
      <c r="K42" s="274"/>
      <c r="L42" s="16"/>
    </row>
    <row r="43" spans="2:12" ht="39">
      <c r="B43" s="114"/>
      <c r="C43" s="262" t="s">
        <v>223</v>
      </c>
      <c r="D43" s="262">
        <v>65165.69</v>
      </c>
      <c r="E43" s="95"/>
      <c r="F43" s="95"/>
      <c r="G43" s="4"/>
      <c r="H43" s="26"/>
      <c r="I43" s="150"/>
      <c r="J43" s="4"/>
      <c r="K43" s="275"/>
      <c r="L43" s="16"/>
    </row>
    <row r="44" spans="2:12" ht="45">
      <c r="B44" s="31"/>
      <c r="C44" s="12"/>
      <c r="D44" s="29"/>
      <c r="E44" s="49" t="s">
        <v>55</v>
      </c>
      <c r="F44" s="49"/>
      <c r="G44" s="30" t="s">
        <v>159</v>
      </c>
      <c r="I44" s="38"/>
      <c r="J44" s="73"/>
      <c r="K44" s="52"/>
    </row>
    <row r="45" spans="2:12" ht="30">
      <c r="B45" s="31" t="s">
        <v>20</v>
      </c>
      <c r="C45" s="68"/>
      <c r="D45" s="29"/>
      <c r="E45" s="49" t="s">
        <v>109</v>
      </c>
      <c r="F45" s="70" t="s">
        <v>227</v>
      </c>
      <c r="G45" s="68"/>
      <c r="H45" s="62">
        <v>64827.6</v>
      </c>
      <c r="I45" s="140">
        <v>68096.800000000003</v>
      </c>
      <c r="J45" s="150"/>
      <c r="K45" s="52"/>
    </row>
    <row r="46" spans="2:12" ht="15.75">
      <c r="B46" s="115" t="s">
        <v>22</v>
      </c>
      <c r="C46" s="5"/>
      <c r="D46" s="91"/>
      <c r="E46" s="50" t="s">
        <v>110</v>
      </c>
      <c r="F46" s="50" t="s">
        <v>21</v>
      </c>
      <c r="G46" s="2"/>
      <c r="H46" s="140">
        <v>17568.28</v>
      </c>
      <c r="I46" s="62">
        <v>18129.14</v>
      </c>
      <c r="J46" s="188"/>
      <c r="K46" s="56"/>
    </row>
    <row r="47" spans="2:12" ht="24.75" customHeight="1" thickBot="1">
      <c r="B47" s="28"/>
      <c r="C47" s="136" t="s">
        <v>77</v>
      </c>
      <c r="D47" s="136">
        <f>SUM(D42:D46)</f>
        <v>107751.17000000001</v>
      </c>
      <c r="E47" s="155"/>
      <c r="F47" s="155"/>
      <c r="G47" s="19"/>
      <c r="H47" s="141">
        <f>SUM(H45:H46)</f>
        <v>82395.88</v>
      </c>
      <c r="I47" s="273">
        <f>SUM(I45:I46)</f>
        <v>86225.94</v>
      </c>
      <c r="J47" s="79">
        <v>21525.23</v>
      </c>
      <c r="K47" s="55"/>
    </row>
    <row r="48" spans="2:12" ht="19.5" thickBot="1">
      <c r="B48" s="139">
        <v>4</v>
      </c>
      <c r="C48" s="6" t="s">
        <v>81</v>
      </c>
      <c r="D48" s="78"/>
      <c r="E48" s="199"/>
      <c r="F48" s="199"/>
      <c r="G48" s="6"/>
      <c r="H48" s="9"/>
      <c r="I48" s="6"/>
      <c r="J48" s="253"/>
      <c r="K48" s="74"/>
    </row>
    <row r="49" spans="2:11" ht="39.75">
      <c r="B49" s="114"/>
      <c r="C49" s="152" t="s">
        <v>228</v>
      </c>
      <c r="D49" s="26">
        <v>35983.08</v>
      </c>
      <c r="E49" s="276"/>
      <c r="F49" s="276"/>
      <c r="G49" s="4"/>
      <c r="H49" s="26"/>
      <c r="I49" s="4"/>
      <c r="J49" s="252"/>
      <c r="K49" s="4"/>
    </row>
    <row r="50" spans="2:11" ht="25.5" customHeight="1">
      <c r="B50" s="114"/>
      <c r="C50" s="152" t="s">
        <v>229</v>
      </c>
      <c r="D50" s="26">
        <v>99828.29</v>
      </c>
      <c r="E50" s="23"/>
      <c r="F50" s="23"/>
      <c r="G50" s="1"/>
      <c r="H50" s="38"/>
      <c r="I50" s="12"/>
      <c r="J50" s="73"/>
      <c r="K50" s="1"/>
    </row>
    <row r="51" spans="2:11" ht="15.75">
      <c r="B51" s="31"/>
      <c r="C51" s="12"/>
      <c r="D51" s="40"/>
      <c r="E51" s="49" t="s">
        <v>53</v>
      </c>
      <c r="F51" s="49"/>
      <c r="G51" s="1"/>
      <c r="H51" s="38"/>
      <c r="I51" s="4"/>
      <c r="J51" s="252"/>
      <c r="K51" s="58"/>
    </row>
    <row r="52" spans="2:11" ht="15.75">
      <c r="B52" s="117" t="s">
        <v>23</v>
      </c>
      <c r="C52" s="71"/>
      <c r="D52" s="38"/>
      <c r="E52" s="49" t="s">
        <v>107</v>
      </c>
      <c r="F52" s="49" t="s">
        <v>231</v>
      </c>
      <c r="G52" s="1" t="s">
        <v>230</v>
      </c>
      <c r="H52" s="38">
        <v>55172.52</v>
      </c>
      <c r="I52" s="38">
        <v>55172.52</v>
      </c>
      <c r="J52" s="150"/>
      <c r="K52" s="58"/>
    </row>
    <row r="53" spans="2:11" ht="15.75">
      <c r="B53" s="115" t="s">
        <v>24</v>
      </c>
      <c r="C53" s="97"/>
      <c r="D53" s="41"/>
      <c r="E53" s="50" t="s">
        <v>110</v>
      </c>
      <c r="F53" s="107">
        <v>0.27100000000000002</v>
      </c>
      <c r="G53" s="2"/>
      <c r="H53" s="38">
        <v>14951.76</v>
      </c>
      <c r="I53" s="38">
        <v>14951.76</v>
      </c>
      <c r="J53" s="188"/>
      <c r="K53" s="60"/>
    </row>
    <row r="54" spans="2:11" ht="16.5" customHeight="1" thickBot="1">
      <c r="B54" s="19"/>
      <c r="C54" s="153" t="s">
        <v>77</v>
      </c>
      <c r="D54" s="154">
        <f>SUM(D49:D53)</f>
        <v>135811.37</v>
      </c>
      <c r="E54" s="155"/>
      <c r="F54" s="156"/>
      <c r="G54" s="19"/>
      <c r="H54" s="169">
        <f>SUM(H52:H53)</f>
        <v>70124.28</v>
      </c>
      <c r="I54" s="169">
        <f>SUM(I52:I53)</f>
        <v>70124.28</v>
      </c>
      <c r="J54" s="257"/>
      <c r="K54" s="19"/>
    </row>
    <row r="55" spans="2:11" ht="19.5" thickBot="1">
      <c r="B55" s="51">
        <v>5</v>
      </c>
      <c r="C55" s="200" t="s">
        <v>258</v>
      </c>
      <c r="D55" s="98"/>
      <c r="E55" s="99"/>
      <c r="F55" s="99"/>
      <c r="G55" s="6"/>
      <c r="H55" s="9"/>
      <c r="I55" s="9"/>
      <c r="J55" s="253"/>
      <c r="K55" s="74"/>
    </row>
    <row r="56" spans="2:11" ht="15.75">
      <c r="B56" s="59" t="s">
        <v>169</v>
      </c>
      <c r="C56" s="108"/>
      <c r="D56" s="26"/>
      <c r="E56" s="4" t="s">
        <v>67</v>
      </c>
      <c r="F56" s="4"/>
      <c r="G56" s="4"/>
      <c r="H56" s="26"/>
      <c r="I56" s="4"/>
      <c r="J56" s="258"/>
      <c r="K56" s="58"/>
    </row>
    <row r="57" spans="2:11" ht="26.25">
      <c r="B57" s="125"/>
      <c r="C57" s="278" t="s">
        <v>232</v>
      </c>
      <c r="D57" s="96">
        <v>31493.45</v>
      </c>
      <c r="E57" s="3"/>
      <c r="F57" s="3"/>
      <c r="G57" s="3"/>
      <c r="H57" s="96"/>
      <c r="I57" s="3"/>
      <c r="J57" s="277"/>
      <c r="K57" s="56"/>
    </row>
    <row r="58" spans="2:11" ht="60">
      <c r="B58" s="57"/>
      <c r="C58" s="214" t="s">
        <v>233</v>
      </c>
      <c r="D58" s="39">
        <v>6003.15</v>
      </c>
      <c r="E58" s="34" t="s">
        <v>50</v>
      </c>
      <c r="F58" s="34" t="s">
        <v>172</v>
      </c>
      <c r="G58" s="34" t="s">
        <v>149</v>
      </c>
      <c r="H58" s="39">
        <v>37496.6</v>
      </c>
      <c r="I58" s="39">
        <v>36000</v>
      </c>
      <c r="J58" s="150"/>
      <c r="K58" s="60">
        <v>12000</v>
      </c>
    </row>
    <row r="59" spans="2:11" ht="17.25" customHeight="1" thickBot="1">
      <c r="B59" s="205"/>
      <c r="C59" s="206" t="s">
        <v>77</v>
      </c>
      <c r="D59" s="207">
        <f>SUM(D57:D58)</f>
        <v>37496.6</v>
      </c>
      <c r="E59" s="208"/>
      <c r="F59" s="208"/>
      <c r="G59" s="208"/>
      <c r="H59" s="38">
        <f>SUM(H58)</f>
        <v>37496.6</v>
      </c>
      <c r="I59" s="1">
        <f>SUM(I58)</f>
        <v>36000</v>
      </c>
      <c r="J59" s="207">
        <v>13496.6</v>
      </c>
      <c r="K59" s="209">
        <f>SUM(K58)</f>
        <v>12000</v>
      </c>
    </row>
    <row r="60" spans="2:11" ht="19.5" thickBot="1">
      <c r="B60" s="51">
        <v>6</v>
      </c>
      <c r="C60" s="6" t="s">
        <v>82</v>
      </c>
      <c r="D60" s="9"/>
      <c r="E60" s="6"/>
      <c r="F60" s="6"/>
      <c r="G60" s="100"/>
      <c r="H60" s="129"/>
      <c r="I60" s="130"/>
      <c r="J60" s="253"/>
      <c r="K60" s="74"/>
    </row>
    <row r="61" spans="2:11" ht="45" customHeight="1">
      <c r="B61" s="125"/>
      <c r="C61" s="203" t="s">
        <v>234</v>
      </c>
      <c r="D61" s="96">
        <v>64175.33</v>
      </c>
      <c r="E61" s="184" t="s">
        <v>173</v>
      </c>
      <c r="F61" s="3"/>
      <c r="G61" s="3">
        <v>0</v>
      </c>
      <c r="H61" s="96">
        <v>0</v>
      </c>
      <c r="I61" s="3">
        <v>0</v>
      </c>
      <c r="J61" s="259">
        <v>0</v>
      </c>
      <c r="K61" s="56"/>
    </row>
    <row r="62" spans="2:11" ht="33" customHeight="1" thickBot="1">
      <c r="B62" s="42"/>
      <c r="C62" s="204" t="s">
        <v>77</v>
      </c>
      <c r="D62" s="37">
        <f>SUM(D61)</f>
        <v>64175.33</v>
      </c>
      <c r="E62" s="43"/>
      <c r="F62" s="19"/>
      <c r="G62" s="19"/>
      <c r="H62" s="37"/>
      <c r="I62" s="19"/>
      <c r="J62" s="260"/>
      <c r="K62" s="55"/>
    </row>
    <row r="63" spans="2:11" ht="16.5" thickBot="1">
      <c r="B63" s="159" t="s">
        <v>174</v>
      </c>
      <c r="C63" s="226"/>
      <c r="D63" s="11"/>
      <c r="E63" s="10"/>
      <c r="F63" s="10"/>
      <c r="G63" s="10"/>
      <c r="H63" s="11"/>
      <c r="I63" s="10"/>
      <c r="J63" s="261"/>
      <c r="K63" s="113"/>
    </row>
    <row r="64" spans="2:11" ht="78" customHeight="1">
      <c r="B64" s="125" t="s">
        <v>27</v>
      </c>
      <c r="C64" s="210" t="s">
        <v>206</v>
      </c>
      <c r="D64" s="96" t="s">
        <v>235</v>
      </c>
      <c r="E64" s="184" t="s">
        <v>127</v>
      </c>
      <c r="F64" s="184" t="s">
        <v>170</v>
      </c>
      <c r="G64" s="184" t="s">
        <v>41</v>
      </c>
      <c r="H64" s="96">
        <v>35700</v>
      </c>
      <c r="I64" s="96">
        <v>32725</v>
      </c>
      <c r="J64" s="104"/>
      <c r="K64" s="279">
        <v>-2975</v>
      </c>
    </row>
    <row r="65" spans="2:11" ht="30.75" customHeight="1" thickBot="1">
      <c r="B65" s="42"/>
      <c r="C65" s="202" t="s">
        <v>77</v>
      </c>
      <c r="D65" s="37" t="s">
        <v>236</v>
      </c>
      <c r="E65" s="43"/>
      <c r="F65" s="43"/>
      <c r="G65" s="43"/>
      <c r="H65" s="37"/>
      <c r="I65" s="37">
        <f>SUM(I64)</f>
        <v>32725</v>
      </c>
      <c r="J65" s="202">
        <v>-32725</v>
      </c>
      <c r="K65" s="280">
        <f>SUM(K64)</f>
        <v>-2975</v>
      </c>
    </row>
    <row r="66" spans="2:11" ht="16.5" thickBot="1">
      <c r="B66" s="125" t="s">
        <v>69</v>
      </c>
      <c r="C66" s="17" t="s">
        <v>128</v>
      </c>
      <c r="D66" s="96"/>
      <c r="E66" s="184"/>
      <c r="F66" s="184"/>
      <c r="G66" s="184"/>
      <c r="H66" s="96"/>
      <c r="I66" s="96"/>
      <c r="J66" s="104"/>
      <c r="K66" s="56"/>
    </row>
    <row r="67" spans="2:11" ht="82.5" customHeight="1" thickBot="1">
      <c r="B67" s="157" t="s">
        <v>175</v>
      </c>
      <c r="C67" s="158" t="s">
        <v>176</v>
      </c>
      <c r="D67" s="11" t="s">
        <v>235</v>
      </c>
      <c r="E67" s="158" t="s">
        <v>54</v>
      </c>
      <c r="F67" s="158" t="s">
        <v>171</v>
      </c>
      <c r="G67" s="158" t="s">
        <v>51</v>
      </c>
      <c r="H67" s="11">
        <v>31245.119999999999</v>
      </c>
      <c r="I67" s="11">
        <v>31245</v>
      </c>
      <c r="J67" s="160">
        <v>-31245</v>
      </c>
      <c r="K67" s="113"/>
    </row>
    <row r="68" spans="2:11" ht="17.25" customHeight="1" thickBot="1">
      <c r="B68" s="101" t="s">
        <v>77</v>
      </c>
      <c r="C68" s="94"/>
      <c r="D68" s="9"/>
      <c r="E68" s="94"/>
      <c r="F68" s="94"/>
      <c r="G68" s="94"/>
      <c r="H68" s="9">
        <f>SUM(H67)</f>
        <v>31245.119999999999</v>
      </c>
      <c r="I68" s="9">
        <f>SUM(I67)</f>
        <v>31245</v>
      </c>
      <c r="J68" s="102">
        <f>SUM(J67)</f>
        <v>-31245</v>
      </c>
      <c r="K68" s="74"/>
    </row>
    <row r="69" spans="2:11" ht="19.5" thickBot="1">
      <c r="B69" s="101" t="s">
        <v>129</v>
      </c>
      <c r="C69" s="61" t="s">
        <v>83</v>
      </c>
      <c r="D69" s="6"/>
      <c r="E69" s="102"/>
      <c r="F69" s="102"/>
      <c r="G69" s="102"/>
      <c r="H69" s="9"/>
      <c r="I69" s="9"/>
      <c r="J69" s="253"/>
      <c r="K69" s="74"/>
    </row>
    <row r="70" spans="2:11" ht="24.75">
      <c r="B70" s="114"/>
      <c r="C70" s="201" t="s">
        <v>177</v>
      </c>
      <c r="D70" s="26">
        <v>44368.13</v>
      </c>
      <c r="E70" s="4"/>
      <c r="F70" s="4"/>
      <c r="G70" s="4"/>
      <c r="H70" s="26"/>
      <c r="I70" s="4"/>
      <c r="J70" s="252"/>
      <c r="K70" s="58"/>
    </row>
    <row r="71" spans="2:11" ht="42" customHeight="1">
      <c r="B71" s="115" t="s">
        <v>14</v>
      </c>
      <c r="C71" s="2"/>
      <c r="D71" s="39"/>
      <c r="E71" s="2" t="s">
        <v>0</v>
      </c>
      <c r="F71" s="2" t="s">
        <v>178</v>
      </c>
      <c r="G71" s="34" t="s">
        <v>46</v>
      </c>
      <c r="H71" s="140">
        <v>44605.32</v>
      </c>
      <c r="I71" s="39">
        <v>40887.660000000003</v>
      </c>
      <c r="J71" s="150"/>
      <c r="K71" s="171">
        <v>-3717.66</v>
      </c>
    </row>
    <row r="72" spans="2:11" ht="16.5" thickBot="1">
      <c r="B72" s="19"/>
      <c r="C72" s="19" t="s">
        <v>77</v>
      </c>
      <c r="D72" s="37">
        <f>SUM(D70:D71)</f>
        <v>44368.13</v>
      </c>
      <c r="E72" s="19"/>
      <c r="F72" s="19"/>
      <c r="G72" s="43"/>
      <c r="H72" s="141">
        <f>SUM(H70:H71)</f>
        <v>44605.32</v>
      </c>
      <c r="I72" s="37">
        <f>SUM(I71)</f>
        <v>40887.660000000003</v>
      </c>
      <c r="J72" s="147"/>
      <c r="K72" s="19">
        <f>SUM(K71)</f>
        <v>-3717.66</v>
      </c>
    </row>
    <row r="73" spans="2:11" s="16" customFormat="1" ht="16.5" thickBot="1">
      <c r="B73" s="127" t="s">
        <v>70</v>
      </c>
      <c r="C73" s="134" t="s">
        <v>68</v>
      </c>
      <c r="D73" s="134"/>
      <c r="E73" s="134"/>
      <c r="F73" s="134"/>
      <c r="G73" s="128"/>
      <c r="H73" s="133"/>
      <c r="I73" s="129"/>
      <c r="J73" s="256"/>
      <c r="K73" s="131"/>
    </row>
    <row r="74" spans="2:11" ht="26.25">
      <c r="B74" s="114"/>
      <c r="C74" s="152" t="s">
        <v>179</v>
      </c>
      <c r="D74" s="26">
        <v>99828.29</v>
      </c>
      <c r="E74" s="33"/>
      <c r="F74" s="33"/>
      <c r="G74" s="4"/>
      <c r="H74" s="26"/>
      <c r="I74" s="4"/>
      <c r="J74" s="252"/>
      <c r="K74" s="118"/>
    </row>
    <row r="75" spans="2:11" ht="60">
      <c r="B75" s="103" t="s">
        <v>72</v>
      </c>
      <c r="C75" s="1"/>
      <c r="D75" s="38"/>
      <c r="E75" s="30" t="s">
        <v>103</v>
      </c>
      <c r="F75" s="30" t="s">
        <v>180</v>
      </c>
      <c r="G75" s="30" t="s">
        <v>42</v>
      </c>
      <c r="H75" s="62">
        <v>92135.52</v>
      </c>
      <c r="I75" s="140">
        <v>69100.72</v>
      </c>
      <c r="J75" s="150"/>
      <c r="K75" s="281">
        <v>-23033.8</v>
      </c>
    </row>
    <row r="76" spans="2:11" ht="60.75" customHeight="1">
      <c r="B76" s="91" t="s">
        <v>130</v>
      </c>
      <c r="C76" s="91"/>
      <c r="D76" s="2"/>
      <c r="E76" s="92" t="s">
        <v>135</v>
      </c>
      <c r="F76" s="92" t="s">
        <v>60</v>
      </c>
      <c r="G76" s="34" t="s">
        <v>52</v>
      </c>
      <c r="H76" s="140">
        <v>8354.4</v>
      </c>
      <c r="I76" s="140">
        <v>8354.4</v>
      </c>
      <c r="J76" s="73"/>
      <c r="K76" s="29"/>
    </row>
    <row r="77" spans="2:11" ht="75.75" thickBot="1">
      <c r="B77" s="57" t="s">
        <v>181</v>
      </c>
      <c r="C77" s="2"/>
      <c r="D77" s="39"/>
      <c r="E77" s="34" t="s">
        <v>136</v>
      </c>
      <c r="F77" s="30" t="s">
        <v>105</v>
      </c>
      <c r="G77" s="34" t="s">
        <v>43</v>
      </c>
      <c r="H77" s="39">
        <v>2951.28</v>
      </c>
      <c r="I77" s="2">
        <v>4426.28</v>
      </c>
      <c r="J77" s="104"/>
      <c r="K77" s="56">
        <v>-1475</v>
      </c>
    </row>
    <row r="78" spans="2:11" ht="16.5" thickBot="1">
      <c r="B78" s="159"/>
      <c r="C78" s="11" t="s">
        <v>77</v>
      </c>
      <c r="D78" s="11">
        <f>SUM(D74:D77)</f>
        <v>99828.29</v>
      </c>
      <c r="E78" s="158"/>
      <c r="F78" s="158"/>
      <c r="G78" s="158"/>
      <c r="H78" s="11">
        <f>SUM(H74:H77)</f>
        <v>103441.2</v>
      </c>
      <c r="I78" s="11">
        <f>SUM(I74:I77)</f>
        <v>81881.399999999994</v>
      </c>
      <c r="J78" s="160"/>
      <c r="K78" s="113">
        <f>SUM(K75:K77)</f>
        <v>-24508.799999999999</v>
      </c>
    </row>
    <row r="79" spans="2:11" ht="16.149999999999999" customHeight="1" thickBot="1">
      <c r="B79" s="127"/>
      <c r="C79" s="130" t="s">
        <v>137</v>
      </c>
      <c r="D79" s="129"/>
      <c r="E79" s="128"/>
      <c r="F79" s="128"/>
      <c r="G79" s="151"/>
      <c r="H79" s="129"/>
      <c r="I79" s="130"/>
      <c r="J79" s="256"/>
      <c r="K79" s="131"/>
    </row>
    <row r="80" spans="2:11" ht="15.75">
      <c r="B80" s="114" t="s">
        <v>113</v>
      </c>
      <c r="C80" s="4" t="s">
        <v>182</v>
      </c>
      <c r="D80" s="26">
        <v>658440</v>
      </c>
      <c r="E80" s="4"/>
      <c r="F80" s="4"/>
      <c r="G80" s="4"/>
      <c r="H80" s="26"/>
      <c r="I80" s="3"/>
      <c r="J80" s="222"/>
      <c r="K80" s="120"/>
    </row>
    <row r="81" spans="2:14" ht="15.75">
      <c r="B81" s="31" t="s">
        <v>114</v>
      </c>
      <c r="C81" s="1"/>
      <c r="D81" s="38"/>
      <c r="E81" s="1" t="s">
        <v>185</v>
      </c>
      <c r="F81" s="1" t="s">
        <v>183</v>
      </c>
      <c r="G81" s="1" t="s">
        <v>15</v>
      </c>
      <c r="H81" s="38">
        <v>240000</v>
      </c>
      <c r="I81" s="38">
        <v>240000</v>
      </c>
      <c r="J81" s="73"/>
      <c r="K81" s="119"/>
      <c r="M81" s="282"/>
    </row>
    <row r="82" spans="2:14" ht="15.75">
      <c r="B82" s="31" t="s">
        <v>187</v>
      </c>
      <c r="C82" s="1"/>
      <c r="D82" s="21"/>
      <c r="E82" s="1" t="s">
        <v>106</v>
      </c>
      <c r="F82" s="1" t="s">
        <v>184</v>
      </c>
      <c r="G82" s="1" t="s">
        <v>16</v>
      </c>
      <c r="H82" s="38">
        <v>180000</v>
      </c>
      <c r="I82" s="38">
        <v>180000</v>
      </c>
      <c r="J82" s="73"/>
      <c r="K82" s="112"/>
      <c r="M82" s="282"/>
    </row>
    <row r="83" spans="2:14" ht="20.45" customHeight="1">
      <c r="B83" s="31" t="s">
        <v>131</v>
      </c>
      <c r="C83" s="72"/>
      <c r="D83" s="21"/>
      <c r="E83" s="1" t="s">
        <v>111</v>
      </c>
      <c r="F83" s="1" t="s">
        <v>34</v>
      </c>
      <c r="G83" s="1"/>
      <c r="H83" s="38">
        <v>126840</v>
      </c>
      <c r="I83" s="38">
        <v>126840</v>
      </c>
      <c r="J83" s="73"/>
      <c r="K83" s="112"/>
      <c r="M83" s="282"/>
    </row>
    <row r="84" spans="2:14" ht="30" customHeight="1">
      <c r="B84" s="31" t="s">
        <v>132</v>
      </c>
      <c r="C84" s="72"/>
      <c r="D84" s="21"/>
      <c r="E84" s="30" t="s">
        <v>91</v>
      </c>
      <c r="F84" s="1" t="s">
        <v>186</v>
      </c>
      <c r="G84" s="30" t="s">
        <v>118</v>
      </c>
      <c r="H84" s="38">
        <v>3200</v>
      </c>
      <c r="I84" s="62">
        <v>9213.2099999999991</v>
      </c>
      <c r="J84" s="150"/>
      <c r="K84" s="161"/>
      <c r="M84" s="282"/>
    </row>
    <row r="85" spans="2:14" ht="49.5" customHeight="1">
      <c r="B85" s="32" t="s">
        <v>133</v>
      </c>
      <c r="C85" s="72"/>
      <c r="D85" s="29"/>
      <c r="E85" s="30" t="s">
        <v>35</v>
      </c>
      <c r="F85" s="30" t="s">
        <v>205</v>
      </c>
      <c r="G85" s="30" t="s">
        <v>88</v>
      </c>
      <c r="H85" s="38">
        <v>80000</v>
      </c>
      <c r="I85" s="62">
        <v>82275</v>
      </c>
      <c r="J85" s="284">
        <v>-2275</v>
      </c>
      <c r="K85" s="165"/>
      <c r="M85" s="283"/>
    </row>
    <row r="86" spans="2:14" ht="35.25" customHeight="1">
      <c r="B86" s="121" t="s">
        <v>134</v>
      </c>
      <c r="C86" s="1"/>
      <c r="D86" s="21"/>
      <c r="E86" s="30" t="s">
        <v>188</v>
      </c>
      <c r="F86" s="1"/>
      <c r="G86" s="1"/>
      <c r="H86" s="38">
        <v>10000</v>
      </c>
      <c r="I86" s="39">
        <v>5720</v>
      </c>
      <c r="J86" s="73"/>
      <c r="K86" s="122"/>
      <c r="M86" s="15"/>
      <c r="N86" s="20"/>
    </row>
    <row r="87" spans="2:14" ht="48" customHeight="1">
      <c r="B87" s="211" t="s">
        <v>189</v>
      </c>
      <c r="C87" s="2"/>
      <c r="D87" s="22"/>
      <c r="E87" s="34" t="s">
        <v>237</v>
      </c>
      <c r="F87" s="34" t="s">
        <v>238</v>
      </c>
      <c r="G87" s="2"/>
      <c r="H87" s="39"/>
      <c r="I87" s="39">
        <v>28352.61</v>
      </c>
      <c r="J87" s="22">
        <v>-13960.61</v>
      </c>
      <c r="K87" s="22"/>
      <c r="M87" s="20"/>
    </row>
    <row r="88" spans="2:14" ht="36.75" customHeight="1">
      <c r="B88" s="23" t="s">
        <v>239</v>
      </c>
      <c r="C88" s="1"/>
      <c r="D88" s="21"/>
      <c r="E88" s="30" t="s">
        <v>240</v>
      </c>
      <c r="F88" s="30" t="s">
        <v>241</v>
      </c>
      <c r="G88" s="1"/>
      <c r="H88" s="38"/>
      <c r="I88" s="38">
        <v>8226.14</v>
      </c>
      <c r="J88" s="21"/>
      <c r="K88" s="21"/>
      <c r="M88" s="20"/>
    </row>
    <row r="89" spans="2:14" ht="27" customHeight="1">
      <c r="B89" s="289">
        <v>42715</v>
      </c>
      <c r="C89" s="1"/>
      <c r="D89" s="21"/>
      <c r="E89" s="30" t="s">
        <v>242</v>
      </c>
      <c r="F89" s="290">
        <v>0.30199999999999999</v>
      </c>
      <c r="G89" s="1"/>
      <c r="H89" s="38"/>
      <c r="I89" s="38">
        <v>2484.3000000000002</v>
      </c>
      <c r="J89" s="21"/>
      <c r="K89" s="21"/>
      <c r="M89" s="20"/>
    </row>
    <row r="90" spans="2:14" ht="21" customHeight="1" thickBot="1">
      <c r="B90" s="285"/>
      <c r="C90" s="198" t="s">
        <v>77</v>
      </c>
      <c r="D90" s="286">
        <f>SUM(D80:D86)</f>
        <v>658440</v>
      </c>
      <c r="E90" s="287"/>
      <c r="F90" s="287"/>
      <c r="G90" s="287"/>
      <c r="H90" s="169">
        <f>SUM(H81:H87)</f>
        <v>640040</v>
      </c>
      <c r="I90" s="169">
        <f>SUM(I81:I89)</f>
        <v>683111.26</v>
      </c>
      <c r="J90" s="286">
        <v>-24671.26</v>
      </c>
      <c r="K90" s="250"/>
      <c r="M90" s="20"/>
    </row>
    <row r="91" spans="2:14" ht="19.5" thickBot="1">
      <c r="B91" s="162" t="s">
        <v>115</v>
      </c>
      <c r="C91" s="6" t="s">
        <v>71</v>
      </c>
      <c r="D91" s="14"/>
      <c r="E91" s="163"/>
      <c r="F91" s="163"/>
      <c r="G91" s="163"/>
      <c r="H91" s="163"/>
      <c r="I91" s="9"/>
      <c r="J91" s="253"/>
      <c r="K91" s="164"/>
      <c r="M91" s="20"/>
    </row>
    <row r="92" spans="2:14" ht="60">
      <c r="B92" s="176" t="s">
        <v>116</v>
      </c>
      <c r="C92" s="177" t="s">
        <v>112</v>
      </c>
      <c r="D92" s="36">
        <v>541267</v>
      </c>
      <c r="E92" s="177" t="s">
        <v>150</v>
      </c>
      <c r="F92" s="177"/>
      <c r="G92" s="178" t="s">
        <v>120</v>
      </c>
      <c r="H92" s="36">
        <v>541267</v>
      </c>
      <c r="I92" s="36">
        <v>541267</v>
      </c>
      <c r="J92" s="244"/>
      <c r="K92" s="179"/>
      <c r="M92" s="20"/>
    </row>
    <row r="93" spans="2:14" ht="75">
      <c r="B93" s="53" t="s">
        <v>117</v>
      </c>
      <c r="C93" s="30" t="s">
        <v>112</v>
      </c>
      <c r="D93" s="38">
        <v>2064908</v>
      </c>
      <c r="E93" s="30" t="s">
        <v>151</v>
      </c>
      <c r="F93" s="1"/>
      <c r="G93" s="67" t="s">
        <v>121</v>
      </c>
      <c r="H93" s="38">
        <v>2064908</v>
      </c>
      <c r="I93" s="38">
        <v>2064908</v>
      </c>
      <c r="J93" s="73"/>
      <c r="K93" s="166"/>
    </row>
    <row r="94" spans="2:14" ht="75">
      <c r="B94" s="103" t="s">
        <v>138</v>
      </c>
      <c r="C94" s="30" t="s">
        <v>112</v>
      </c>
      <c r="D94" s="38">
        <v>134764</v>
      </c>
      <c r="E94" s="30" t="s">
        <v>152</v>
      </c>
      <c r="F94" s="30"/>
      <c r="G94" s="67" t="s">
        <v>122</v>
      </c>
      <c r="H94" s="38">
        <v>134764</v>
      </c>
      <c r="I94" s="38">
        <v>134764</v>
      </c>
      <c r="J94" s="73"/>
      <c r="K94" s="167"/>
    </row>
    <row r="95" spans="2:14" ht="26.25" customHeight="1" thickBot="1">
      <c r="B95" s="180"/>
      <c r="C95" s="202" t="s">
        <v>77</v>
      </c>
      <c r="D95" s="37">
        <f>SUM(D92:D94)</f>
        <v>2740939</v>
      </c>
      <c r="E95" s="43"/>
      <c r="F95" s="43"/>
      <c r="G95" s="170"/>
      <c r="H95" s="37">
        <f>SUM(H92:H94)</f>
        <v>2740939</v>
      </c>
      <c r="I95" s="37">
        <f>SUM(I92:I94)</f>
        <v>2740939</v>
      </c>
      <c r="J95" s="217"/>
      <c r="K95" s="182"/>
    </row>
    <row r="96" spans="2:14" ht="17.25" customHeight="1" thickBot="1">
      <c r="B96" s="183" t="s">
        <v>139</v>
      </c>
      <c r="C96" s="291"/>
      <c r="D96" s="292" t="s">
        <v>243</v>
      </c>
      <c r="E96" s="291"/>
      <c r="F96" s="291"/>
      <c r="G96" s="291"/>
      <c r="H96" s="292"/>
      <c r="I96" s="292"/>
      <c r="J96" s="293"/>
      <c r="K96" s="294"/>
    </row>
    <row r="97" spans="2:12" ht="33.75" customHeight="1">
      <c r="B97" s="185" t="s">
        <v>126</v>
      </c>
      <c r="C97" s="177" t="s">
        <v>167</v>
      </c>
      <c r="D97" s="36">
        <v>84680.4</v>
      </c>
      <c r="E97" s="27" t="s">
        <v>73</v>
      </c>
      <c r="F97" s="177" t="s">
        <v>119</v>
      </c>
      <c r="G97" s="178" t="s">
        <v>123</v>
      </c>
      <c r="H97" s="36">
        <v>84680.4</v>
      </c>
      <c r="I97" s="36">
        <v>55837</v>
      </c>
      <c r="J97" s="244"/>
      <c r="K97" s="186">
        <v>-34239.360000000001</v>
      </c>
    </row>
    <row r="98" spans="2:12" ht="45">
      <c r="B98" s="103" t="s">
        <v>168</v>
      </c>
      <c r="C98" s="30" t="s">
        <v>198</v>
      </c>
      <c r="D98" s="38">
        <v>4035.29</v>
      </c>
      <c r="E98" s="30" t="s">
        <v>195</v>
      </c>
      <c r="F98" s="227">
        <v>0.08</v>
      </c>
      <c r="G98" s="67"/>
      <c r="H98" s="38"/>
      <c r="I98" s="38"/>
      <c r="J98" s="73"/>
      <c r="K98" s="228"/>
    </row>
    <row r="99" spans="2:12" ht="16.5" thickBot="1">
      <c r="B99" s="42"/>
      <c r="C99" s="202" t="s">
        <v>77</v>
      </c>
      <c r="D99" s="37">
        <f>SUM(D97:D98)</f>
        <v>88715.689999999988</v>
      </c>
      <c r="E99" s="19"/>
      <c r="F99" s="43"/>
      <c r="G99" s="19"/>
      <c r="H99" s="37">
        <v>84680.4</v>
      </c>
      <c r="I99" s="37">
        <f>SUM(I97:I98)</f>
        <v>55837</v>
      </c>
      <c r="J99" s="138"/>
      <c r="K99" s="187">
        <f>SUM(K97:K98)</f>
        <v>-34239.360000000001</v>
      </c>
    </row>
    <row r="100" spans="2:12" ht="16.5" thickBot="1">
      <c r="B100" s="127"/>
      <c r="C100" s="172" t="s">
        <v>74</v>
      </c>
      <c r="D100" s="134"/>
      <c r="E100" s="172"/>
      <c r="F100" s="172"/>
      <c r="G100" s="134"/>
      <c r="H100" s="173"/>
      <c r="I100" s="134"/>
      <c r="J100" s="134"/>
      <c r="K100" s="135"/>
    </row>
    <row r="101" spans="2:12" ht="16.5" thickBot="1">
      <c r="B101" s="59" t="s">
        <v>140</v>
      </c>
      <c r="C101" s="95" t="s">
        <v>190</v>
      </c>
      <c r="D101" s="26">
        <v>27360</v>
      </c>
      <c r="E101" s="95"/>
      <c r="F101" s="95"/>
      <c r="G101" s="4"/>
      <c r="H101" s="26"/>
      <c r="I101" s="3"/>
      <c r="J101" s="222"/>
      <c r="K101" s="56"/>
    </row>
    <row r="102" spans="2:12" ht="30.75" thickBot="1">
      <c r="B102" s="57" t="s">
        <v>141</v>
      </c>
      <c r="C102" s="25"/>
      <c r="D102" s="39"/>
      <c r="E102" s="105" t="s">
        <v>33</v>
      </c>
      <c r="F102" s="105" t="s">
        <v>191</v>
      </c>
      <c r="G102" s="34" t="s">
        <v>44</v>
      </c>
      <c r="H102" s="26">
        <v>27360</v>
      </c>
      <c r="I102" s="35">
        <v>20520</v>
      </c>
      <c r="J102" s="147"/>
      <c r="K102" s="123">
        <v>-13680</v>
      </c>
      <c r="L102" s="319"/>
    </row>
    <row r="103" spans="2:12" ht="21" customHeight="1" thickBot="1">
      <c r="B103" s="51"/>
      <c r="C103" s="221" t="s">
        <v>77</v>
      </c>
      <c r="D103" s="9">
        <f>SUM(D101:D102)</f>
        <v>27360</v>
      </c>
      <c r="E103" s="106"/>
      <c r="F103" s="106"/>
      <c r="G103" s="94"/>
      <c r="H103" s="9">
        <f>SUM(H102)</f>
        <v>27360</v>
      </c>
      <c r="I103" s="9">
        <f>SUM(I102)</f>
        <v>20520</v>
      </c>
      <c r="J103" s="14"/>
      <c r="K103" s="124"/>
    </row>
    <row r="104" spans="2:12" ht="16.5" customHeight="1">
      <c r="B104" s="54" t="s">
        <v>142</v>
      </c>
      <c r="C104" s="296" t="s">
        <v>75</v>
      </c>
      <c r="D104" s="272"/>
      <c r="E104" s="297"/>
      <c r="F104" s="297"/>
      <c r="G104" s="298"/>
      <c r="H104" s="272"/>
      <c r="I104" s="272"/>
      <c r="J104" s="299"/>
      <c r="K104" s="300"/>
    </row>
    <row r="105" spans="2:12" ht="18" customHeight="1">
      <c r="B105" s="38"/>
      <c r="C105" s="23"/>
      <c r="D105" s="38">
        <v>29970</v>
      </c>
      <c r="E105" s="301" t="s">
        <v>207</v>
      </c>
      <c r="F105" s="301"/>
      <c r="G105" s="188" t="s">
        <v>45</v>
      </c>
      <c r="H105" s="38">
        <v>29970</v>
      </c>
      <c r="I105" s="38">
        <v>29970</v>
      </c>
      <c r="J105" s="73"/>
      <c r="K105" s="1"/>
    </row>
    <row r="106" spans="2:12" ht="18" customHeight="1" thickBot="1">
      <c r="B106" s="231"/>
      <c r="C106" s="295" t="s">
        <v>77</v>
      </c>
      <c r="D106" s="65">
        <f>SUM(D105)</f>
        <v>29970</v>
      </c>
      <c r="E106" s="220"/>
      <c r="F106" s="220"/>
      <c r="G106" s="249"/>
      <c r="H106" s="65">
        <f>SUM(H105)</f>
        <v>29970</v>
      </c>
      <c r="I106" s="65">
        <f>SUM(I105)</f>
        <v>29970</v>
      </c>
      <c r="J106" s="251"/>
      <c r="K106" s="116"/>
    </row>
    <row r="107" spans="2:12" ht="18.75" customHeight="1">
      <c r="B107" s="54" t="s">
        <v>143</v>
      </c>
      <c r="C107" s="7" t="s">
        <v>76</v>
      </c>
      <c r="D107" s="7"/>
      <c r="E107" s="7"/>
      <c r="F107" s="7"/>
      <c r="G107" s="66"/>
      <c r="H107" s="7"/>
      <c r="I107" s="7"/>
      <c r="J107" s="66"/>
      <c r="K107" s="8"/>
    </row>
    <row r="108" spans="2:12" ht="15.75">
      <c r="B108" s="53" t="s">
        <v>146</v>
      </c>
      <c r="C108" s="23"/>
      <c r="D108" s="62">
        <v>31823</v>
      </c>
      <c r="E108" s="23" t="s">
        <v>89</v>
      </c>
      <c r="F108" s="23"/>
      <c r="G108" s="148"/>
      <c r="H108" s="38"/>
      <c r="I108" s="62">
        <v>31823</v>
      </c>
      <c r="J108" s="73"/>
      <c r="K108" s="175">
        <v>-2968</v>
      </c>
    </row>
    <row r="109" spans="2:12" ht="30">
      <c r="B109" s="53" t="s">
        <v>147</v>
      </c>
      <c r="C109" s="30" t="s">
        <v>90</v>
      </c>
      <c r="D109" s="38">
        <v>67940</v>
      </c>
      <c r="E109" s="1" t="s">
        <v>32</v>
      </c>
      <c r="F109" s="1"/>
      <c r="G109" s="1"/>
      <c r="H109" s="38"/>
      <c r="I109" s="38">
        <v>67940</v>
      </c>
      <c r="J109" s="73">
        <v>0</v>
      </c>
      <c r="K109" s="52"/>
    </row>
    <row r="110" spans="2:12" ht="16.5" thickBot="1">
      <c r="B110" s="126"/>
      <c r="C110" s="220" t="s">
        <v>77</v>
      </c>
      <c r="D110" s="65">
        <f>SUM(D108:D109)</f>
        <v>99763</v>
      </c>
      <c r="E110" s="65"/>
      <c r="F110" s="65"/>
      <c r="G110" s="20"/>
      <c r="H110" s="65">
        <f>SUM(H108:H109)</f>
        <v>0</v>
      </c>
      <c r="I110" s="65">
        <f>SUM(I108:I109)</f>
        <v>99763</v>
      </c>
      <c r="J110" s="251"/>
      <c r="K110" s="168">
        <f>SUM(K108:K109)</f>
        <v>-2968</v>
      </c>
    </row>
    <row r="111" spans="2:12" ht="16.5" thickBot="1">
      <c r="B111" s="139" t="s">
        <v>145</v>
      </c>
      <c r="C111" s="14" t="s">
        <v>194</v>
      </c>
      <c r="D111" s="14"/>
      <c r="E111" s="14"/>
      <c r="F111" s="6"/>
      <c r="G111" s="14"/>
      <c r="H111" s="6"/>
      <c r="I111" s="6"/>
      <c r="J111" s="253"/>
      <c r="K111" s="74"/>
    </row>
    <row r="112" spans="2:12" ht="30">
      <c r="B112" s="213" t="s">
        <v>144</v>
      </c>
      <c r="C112" s="214" t="s">
        <v>192</v>
      </c>
      <c r="D112" s="65"/>
      <c r="E112" s="34" t="s">
        <v>148</v>
      </c>
      <c r="F112" s="34"/>
      <c r="G112" s="5"/>
      <c r="H112" s="39"/>
      <c r="I112" s="16">
        <v>5437</v>
      </c>
      <c r="J112" s="222"/>
      <c r="K112" s="215"/>
    </row>
    <row r="113" spans="1:12" ht="16.5" thickBot="1">
      <c r="B113" s="225"/>
      <c r="C113" s="216" t="s">
        <v>77</v>
      </c>
      <c r="D113" s="217" t="s">
        <v>235</v>
      </c>
      <c r="E113" s="217"/>
      <c r="F113" s="217"/>
      <c r="G113" s="217"/>
      <c r="H113" s="217"/>
      <c r="I113" s="218">
        <f>SUM(I112:I112)</f>
        <v>5437</v>
      </c>
      <c r="J113" s="218">
        <v>-5437</v>
      </c>
      <c r="K113" s="219"/>
    </row>
    <row r="114" spans="1:12" ht="18.75">
      <c r="A114" s="308" t="s">
        <v>49</v>
      </c>
      <c r="B114" s="243" t="s">
        <v>193</v>
      </c>
      <c r="C114" s="244" t="s">
        <v>200</v>
      </c>
      <c r="D114" s="244"/>
      <c r="E114" s="244"/>
      <c r="F114" s="244"/>
      <c r="G114" s="244"/>
      <c r="H114" s="244"/>
      <c r="I114" s="245"/>
      <c r="J114" s="245"/>
      <c r="K114" s="246"/>
    </row>
    <row r="115" spans="1:12" ht="31.5">
      <c r="A115" s="212"/>
      <c r="B115" s="247" t="s">
        <v>196</v>
      </c>
      <c r="C115" s="73"/>
      <c r="D115" s="1"/>
      <c r="E115" s="188" t="s">
        <v>201</v>
      </c>
      <c r="F115" s="73" t="s">
        <v>244</v>
      </c>
      <c r="G115" s="73">
        <v>242.12</v>
      </c>
      <c r="H115" s="73"/>
      <c r="I115" s="224"/>
      <c r="J115" s="224"/>
      <c r="K115" s="248">
        <v>-242.12</v>
      </c>
    </row>
    <row r="116" spans="1:12" ht="16.5" thickBot="1">
      <c r="A116" s="212"/>
      <c r="B116" s="303" t="s">
        <v>199</v>
      </c>
      <c r="C116" s="12"/>
      <c r="D116" s="217" t="s">
        <v>235</v>
      </c>
      <c r="E116" s="30" t="s">
        <v>245</v>
      </c>
      <c r="F116" s="30"/>
      <c r="G116" s="12"/>
      <c r="H116" s="38"/>
      <c r="I116" s="318">
        <v>1244</v>
      </c>
      <c r="K116" s="55"/>
      <c r="L116" s="20"/>
    </row>
    <row r="117" spans="1:12" ht="90.75" thickBot="1">
      <c r="A117" s="212"/>
      <c r="B117" s="309" t="s">
        <v>253</v>
      </c>
      <c r="C117" s="29"/>
      <c r="D117" s="217" t="s">
        <v>235</v>
      </c>
      <c r="E117" s="69" t="s">
        <v>246</v>
      </c>
      <c r="F117" s="69" t="s">
        <v>60</v>
      </c>
      <c r="G117" s="30" t="s">
        <v>247</v>
      </c>
      <c r="H117" s="38"/>
      <c r="I117" s="307">
        <v>63984</v>
      </c>
      <c r="J117" s="1"/>
      <c r="K117" s="310"/>
      <c r="L117" s="16"/>
    </row>
    <row r="118" spans="1:12" ht="90.75" thickBot="1">
      <c r="A118" s="212"/>
      <c r="B118" s="87" t="s">
        <v>254</v>
      </c>
      <c r="C118" s="12"/>
      <c r="D118" s="217" t="s">
        <v>235</v>
      </c>
      <c r="E118" s="30" t="s">
        <v>248</v>
      </c>
      <c r="F118" s="30"/>
      <c r="G118" s="12"/>
      <c r="H118" s="38"/>
      <c r="I118" s="16">
        <v>1006</v>
      </c>
      <c r="J118" s="4"/>
      <c r="K118" s="302"/>
    </row>
    <row r="119" spans="1:12" ht="153.75" customHeight="1" thickBot="1">
      <c r="A119" s="212"/>
      <c r="B119" s="303" t="s">
        <v>255</v>
      </c>
      <c r="C119" s="12"/>
      <c r="D119" s="217" t="s">
        <v>235</v>
      </c>
      <c r="E119" s="30" t="s">
        <v>249</v>
      </c>
      <c r="F119" s="30"/>
      <c r="G119" s="12"/>
      <c r="H119" s="38"/>
      <c r="I119" s="304">
        <v>1768.8</v>
      </c>
      <c r="J119" s="305"/>
      <c r="K119" s="233"/>
    </row>
    <row r="120" spans="1:12" ht="53.25" customHeight="1" thickBot="1">
      <c r="A120" s="212"/>
      <c r="B120" s="306" t="s">
        <v>256</v>
      </c>
      <c r="C120" s="29"/>
      <c r="D120" s="217" t="s">
        <v>235</v>
      </c>
      <c r="E120" s="69" t="s">
        <v>250</v>
      </c>
      <c r="F120" s="69"/>
      <c r="G120" s="30"/>
      <c r="H120" s="38"/>
      <c r="I120" s="307">
        <v>5142</v>
      </c>
      <c r="J120" s="26"/>
      <c r="K120" s="116"/>
    </row>
    <row r="121" spans="1:12" ht="60">
      <c r="A121" s="212"/>
      <c r="B121" s="314" t="s">
        <v>257</v>
      </c>
      <c r="C121" s="2"/>
      <c r="D121" s="22"/>
      <c r="E121" s="34" t="s">
        <v>251</v>
      </c>
      <c r="F121" s="34" t="s">
        <v>252</v>
      </c>
      <c r="G121" s="2"/>
      <c r="H121" s="39"/>
      <c r="I121" s="39">
        <v>7853</v>
      </c>
      <c r="J121" s="5"/>
      <c r="K121" s="315"/>
    </row>
    <row r="122" spans="1:12" ht="16.5" thickBot="1">
      <c r="A122" s="212"/>
      <c r="B122" s="216" t="s">
        <v>259</v>
      </c>
      <c r="C122" s="147"/>
      <c r="D122" s="217"/>
      <c r="E122" s="147"/>
      <c r="F122" s="217"/>
      <c r="G122" s="217"/>
      <c r="H122" s="217"/>
      <c r="I122" s="316">
        <f>SUM(I116:I121)</f>
        <v>80997.8</v>
      </c>
      <c r="J122" s="218"/>
      <c r="K122" s="317"/>
    </row>
    <row r="123" spans="1:12" ht="16.5" thickBot="1">
      <c r="A123" s="212"/>
      <c r="B123" s="311" t="s">
        <v>260</v>
      </c>
      <c r="C123" s="257"/>
      <c r="D123" s="15">
        <v>5295944</v>
      </c>
      <c r="E123" s="257"/>
      <c r="F123" s="288"/>
      <c r="G123" s="288"/>
      <c r="H123" s="288"/>
      <c r="I123" s="173">
        <v>4830354</v>
      </c>
      <c r="J123" s="312"/>
      <c r="K123" s="313">
        <v>116182.8</v>
      </c>
    </row>
    <row r="124" spans="1:12" ht="15.75" thickBot="1">
      <c r="A124" s="212"/>
      <c r="B124" s="13">
        <v>1</v>
      </c>
      <c r="C124" s="24">
        <v>2</v>
      </c>
      <c r="D124" s="24">
        <v>3</v>
      </c>
      <c r="E124" s="24">
        <v>4</v>
      </c>
      <c r="F124" s="24">
        <v>5</v>
      </c>
      <c r="G124" s="24">
        <v>6</v>
      </c>
      <c r="H124" s="24">
        <v>7</v>
      </c>
      <c r="I124" s="75">
        <v>9</v>
      </c>
      <c r="J124" s="11">
        <v>10</v>
      </c>
      <c r="K124" s="223">
        <v>11</v>
      </c>
    </row>
    <row r="125" spans="1:12">
      <c r="A125" s="212"/>
    </row>
    <row r="126" spans="1:12" ht="15.75">
      <c r="B126" s="15"/>
      <c r="C126" s="15" t="s">
        <v>261</v>
      </c>
      <c r="D126" s="15"/>
      <c r="E126" s="15"/>
    </row>
    <row r="127" spans="1:12">
      <c r="D127" s="15" t="s">
        <v>124</v>
      </c>
      <c r="E127" s="15"/>
    </row>
  </sheetData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2016-03-20T08:56:29Z</dcterms:modified>
</cp:coreProperties>
</file>